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higgins\Downloads\"/>
    </mc:Choice>
  </mc:AlternateContent>
  <xr:revisionPtr revIDLastSave="0" documentId="13_ncr:1_{C61DF54D-EE4B-4182-84F0-DB8F81C86E37}" xr6:coauthVersionLast="47" xr6:coauthVersionMax="47" xr10:uidLastSave="{00000000-0000-0000-0000-000000000000}"/>
  <bookViews>
    <workbookView xWindow="-120" yWindow="-120" windowWidth="29040" windowHeight="15720" xr2:uid="{00000000-000D-0000-FFFF-FFFF00000000}"/>
  </bookViews>
  <sheets>
    <sheet name="Forecasting" sheetId="1" r:id="rId1"/>
    <sheet name="Monitoring" sheetId="2" r:id="rId2"/>
    <sheet name="Funding State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tiCCcFYokKCHO0/5V83Ngv2wAFQOHnThBlQysKDWmsM="/>
    </ext>
  </extLst>
</workbook>
</file>

<file path=xl/calcChain.xml><?xml version="1.0" encoding="utf-8"?>
<calcChain xmlns="http://schemas.openxmlformats.org/spreadsheetml/2006/main">
  <c r="D15" i="2" l="1"/>
  <c r="T22" i="2"/>
  <c r="T23" i="2" s="1"/>
  <c r="S22" i="2"/>
  <c r="S23" i="2" s="1"/>
  <c r="R22" i="2"/>
  <c r="Q22" i="2"/>
  <c r="P22" i="2"/>
  <c r="P23" i="2" s="1"/>
  <c r="O22" i="2"/>
  <c r="N22" i="2"/>
  <c r="M22" i="2"/>
  <c r="M23" i="2" s="1"/>
  <c r="L22" i="2"/>
  <c r="L23" i="2" s="1"/>
  <c r="K22" i="2"/>
  <c r="K23" i="2" s="1"/>
  <c r="J22" i="2"/>
  <c r="I22" i="2"/>
  <c r="H22" i="2"/>
  <c r="H23" i="2" s="1"/>
  <c r="G22" i="2"/>
  <c r="G23" i="2" s="1"/>
  <c r="F22" i="2"/>
  <c r="E22" i="2"/>
  <c r="D22" i="2"/>
  <c r="D23" i="2" s="1"/>
  <c r="C22" i="2"/>
  <c r="C23" i="2" s="1"/>
  <c r="B22" i="2"/>
  <c r="T15" i="2"/>
  <c r="S15" i="2"/>
  <c r="S31" i="2" s="1"/>
  <c r="R15" i="2"/>
  <c r="R31" i="2" s="1"/>
  <c r="Q15" i="2"/>
  <c r="Q31" i="2" s="1"/>
  <c r="P15" i="2"/>
  <c r="O15" i="2"/>
  <c r="O31" i="2" s="1"/>
  <c r="N15" i="2"/>
  <c r="N31" i="2" s="1"/>
  <c r="M15" i="2"/>
  <c r="M31" i="2" s="1"/>
  <c r="L15" i="2"/>
  <c r="K15" i="2"/>
  <c r="K31" i="2" s="1"/>
  <c r="J15" i="2"/>
  <c r="J31" i="2" s="1"/>
  <c r="H15" i="2"/>
  <c r="G15" i="2"/>
  <c r="G31" i="2" s="1"/>
  <c r="F15" i="2"/>
  <c r="F31" i="2" s="1"/>
  <c r="E15" i="2"/>
  <c r="E31" i="2" s="1"/>
  <c r="C15" i="2"/>
  <c r="C31" i="2" s="1"/>
  <c r="B15" i="2"/>
  <c r="B31" i="2" s="1"/>
  <c r="B58" i="1"/>
  <c r="B57" i="1"/>
  <c r="C12" i="1"/>
  <c r="C13" i="1" s="1"/>
  <c r="B12" i="1"/>
  <c r="B13" i="1" s="1"/>
  <c r="T24" i="2" l="1"/>
  <c r="J24" i="2"/>
  <c r="K25" i="2"/>
  <c r="K37" i="2" s="1"/>
  <c r="S25" i="2"/>
  <c r="S37" i="2" s="1"/>
  <c r="B24" i="2"/>
  <c r="R24" i="2"/>
  <c r="L25" i="2"/>
  <c r="L37" i="2" s="1"/>
  <c r="T25" i="2"/>
  <c r="T37" i="2" s="1"/>
  <c r="F24" i="2"/>
  <c r="N24" i="2"/>
  <c r="M25" i="2"/>
  <c r="M37" i="2" s="1"/>
  <c r="G25" i="2"/>
  <c r="G37" i="2" s="1"/>
  <c r="O24" i="2"/>
  <c r="D25" i="2"/>
  <c r="D37" i="2" s="1"/>
  <c r="Q24" i="2"/>
  <c r="E24" i="2"/>
  <c r="C25" i="2"/>
  <c r="C37" i="2" s="1"/>
  <c r="D24" i="2"/>
  <c r="L24" i="2"/>
  <c r="P25" i="2"/>
  <c r="P37" i="2" s="1"/>
  <c r="J23" i="2"/>
  <c r="J25" i="2" s="1"/>
  <c r="J37" i="2" s="1"/>
  <c r="O23" i="2"/>
  <c r="O25" i="2" s="1"/>
  <c r="O37" i="2" s="1"/>
  <c r="R23" i="2"/>
  <c r="R25" i="2" s="1"/>
  <c r="R37" i="2" s="1"/>
  <c r="C24" i="2"/>
  <c r="G24" i="2"/>
  <c r="H25" i="2"/>
  <c r="H37" i="2" s="1"/>
  <c r="B23" i="2"/>
  <c r="B25" i="2" s="1"/>
  <c r="B37" i="2" s="1"/>
  <c r="F23" i="2"/>
  <c r="F25" i="2" s="1"/>
  <c r="F37" i="2" s="1"/>
  <c r="K24" i="2"/>
  <c r="N23" i="2"/>
  <c r="N25" i="2" s="1"/>
  <c r="N37" i="2" s="1"/>
  <c r="S24" i="2"/>
  <c r="C29" i="1"/>
  <c r="B51" i="1" s="1"/>
  <c r="C27" i="1"/>
  <c r="B49" i="1" s="1"/>
  <c r="C28" i="1"/>
  <c r="B50" i="1" s="1"/>
  <c r="C34" i="1"/>
  <c r="B56" i="1" s="1"/>
  <c r="C26" i="1"/>
  <c r="B48" i="1" s="1"/>
  <c r="C33" i="1"/>
  <c r="B55" i="1" s="1"/>
  <c r="C25" i="1"/>
  <c r="B47" i="1" s="1"/>
  <c r="C31" i="1"/>
  <c r="B53" i="1" s="1"/>
  <c r="C32" i="1"/>
  <c r="B54" i="1" s="1"/>
  <c r="C24" i="1"/>
  <c r="B46" i="1" s="1"/>
  <c r="C23" i="1"/>
  <c r="B45" i="1" s="1"/>
  <c r="C30" i="1"/>
  <c r="B52" i="1" s="1"/>
  <c r="M24" i="2"/>
  <c r="I23" i="2"/>
  <c r="Q23" i="2"/>
  <c r="Q25" i="2" s="1"/>
  <c r="Q37" i="2" s="1"/>
  <c r="H31" i="2"/>
  <c r="P31" i="2"/>
  <c r="H24" i="2"/>
  <c r="P24" i="2"/>
  <c r="E23" i="2"/>
  <c r="E25" i="2" s="1"/>
  <c r="E37" i="2" s="1"/>
  <c r="D31" i="2"/>
  <c r="L31" i="2"/>
  <c r="T31" i="2"/>
  <c r="I15" i="2"/>
  <c r="I25" i="2" s="1"/>
  <c r="I37" i="2" s="1"/>
  <c r="I24" i="2" l="1"/>
  <c r="I31" i="2"/>
</calcChain>
</file>

<file path=xl/sharedStrings.xml><?xml version="1.0" encoding="utf-8"?>
<sst xmlns="http://schemas.openxmlformats.org/spreadsheetml/2006/main" count="199" uniqueCount="108">
  <si>
    <t>Contraceptive Method Forecasting Calculator</t>
  </si>
  <si>
    <t>Follow the steps below to forecast monthly client demand for each method (including new methods you would like to offer) and determine how much supply to buy.</t>
  </si>
  <si>
    <t>Step 1: Calculate approximate total demand for contraceptive services at your site.</t>
  </si>
  <si>
    <t>Your site data</t>
  </si>
  <si>
    <t>Example site data</t>
  </si>
  <si>
    <t>Average # of clients seen per day</t>
  </si>
  <si>
    <t>% of clients who are female and of reproductive age (15–44)</t>
  </si>
  <si>
    <t># of days per month clinic is open</t>
  </si>
  <si>
    <r>
      <rPr>
        <b/>
        <sz val="10"/>
        <color rgb="FF000000"/>
        <rFont val="Calibri"/>
      </rPr>
      <t xml:space="preserve">Approximate # of female clients 15–44 seen per month </t>
    </r>
    <r>
      <rPr>
        <sz val="10"/>
        <color rgb="FF000000"/>
        <rFont val="Calibri"/>
      </rPr>
      <t>(calculates automatically)</t>
    </r>
  </si>
  <si>
    <r>
      <rPr>
        <b/>
        <sz val="10"/>
        <color rgb="FF000000"/>
        <rFont val="Calibri"/>
      </rPr>
      <t>Approximate # of female clients 15–44 seen per month who are possible candidates for contraceptive services^</t>
    </r>
    <r>
      <rPr>
        <sz val="10"/>
        <color rgb="FF000000"/>
        <rFont val="Calibri"/>
      </rPr>
      <t xml:space="preserve"> (calculates automatically)</t>
    </r>
  </si>
  <si>
    <t>Step 2: Determine monthly demand for each contraceptive method.</t>
  </si>
  <si>
    <t xml:space="preserve">Enter average monthly data on contraceptive use by method in the white boxes below. You may be able to pull this data from your EHR or FPAR reporting. </t>
  </si>
  <si>
    <t>Since clinic-specific data is preferred, national data will be hidden once you enter clinic numbers.</t>
  </si>
  <si>
    <t>Contraceptive methods</t>
  </si>
  <si>
    <t>National data</t>
  </si>
  <si>
    <t>Reference for national data</t>
  </si>
  <si>
    <r>
      <rPr>
        <sz val="10"/>
        <color rgb="FF000000"/>
        <rFont val="Calibri"/>
      </rPr>
      <t>Copper IUD</t>
    </r>
    <r>
      <rPr>
        <sz val="10"/>
        <color rgb="FF000000"/>
        <rFont val="Calibri"/>
      </rPr>
      <t>*</t>
    </r>
  </si>
  <si>
    <t>Birgisson 2015</t>
  </si>
  <si>
    <r>
      <rPr>
        <sz val="10"/>
        <color rgb="FF000000"/>
        <rFont val="Calibri"/>
      </rPr>
      <t>Hormonal IUD</t>
    </r>
    <r>
      <rPr>
        <sz val="10"/>
        <color rgb="FF000000"/>
        <rFont val="Calibri"/>
      </rPr>
      <t>*</t>
    </r>
  </si>
  <si>
    <r>
      <rPr>
        <sz val="10"/>
        <color rgb="FF000000"/>
        <rFont val="Calibri"/>
      </rPr>
      <t>Hormonal implant</t>
    </r>
    <r>
      <rPr>
        <sz val="10"/>
        <color rgb="FF000000"/>
        <rFont val="Calibri"/>
      </rPr>
      <t>^</t>
    </r>
  </si>
  <si>
    <t>FPAR 2023</t>
  </si>
  <si>
    <t>Hormonal injection</t>
  </si>
  <si>
    <t>Oral contraceptive</t>
  </si>
  <si>
    <t>Contraceptive patch</t>
  </si>
  <si>
    <t>Vaginal ring</t>
  </si>
  <si>
    <t>Male/external condom</t>
  </si>
  <si>
    <t>Female/internal condom</t>
  </si>
  <si>
    <t>Cervical cap or diaphragm</t>
  </si>
  <si>
    <t>Contraceptive sponge</t>
  </si>
  <si>
    <t>Spermicide</t>
  </si>
  <si>
    <t>Phexxi (pH modulating vaginal gel)</t>
  </si>
  <si>
    <t>N/A</t>
  </si>
  <si>
    <t>Emergency contraceptive pills (EC)</t>
  </si>
  <si>
    <t>*Overall, 9% of Title X female clients ages 15–44 used an IUD in 2023 (FPAR 2023).</t>
  </si>
  <si>
    <t>^If you have a large population of female clients ages 14–17, demand for the implant may be higher (Birgisson 2015). Nationally, 7% of Title X female clients are age 17 or younger (FPAR 2023).</t>
  </si>
  <si>
    <r>
      <rPr>
        <b/>
        <sz val="10"/>
        <color theme="1"/>
        <rFont val="Calibri"/>
      </rPr>
      <t xml:space="preserve">Forecasted monthly demand 
</t>
    </r>
    <r>
      <rPr>
        <sz val="10"/>
        <color theme="1"/>
        <rFont val="Calibri"/>
      </rPr>
      <t>(calculates automatically)</t>
    </r>
  </si>
  <si>
    <t>Copper IUD</t>
  </si>
  <si>
    <t>Hormonal IUD</t>
  </si>
  <si>
    <t>Hormonal implant</t>
  </si>
  <si>
    <t>Male condom</t>
  </si>
  <si>
    <t>Female condom</t>
  </si>
  <si>
    <t>Contraceptive Methods Monitoring Inventory Calculator</t>
  </si>
  <si>
    <t xml:space="preserve">To ensure access to quality reproductive health care, it's important to maintain enough contraceptive method inventory to meet client demand while also not overbuying (due to the potential for expiration and constraints on cash flow). </t>
  </si>
  <si>
    <t xml:space="preserve">Use this calculator to determine if your site has adequate stock on hand and how much additional stock you should order. </t>
  </si>
  <si>
    <t>Once you enter data in the white boxes, the blue boxes will calculate automatically. (Before you enter data, the blue boxes will display "TBD" for "to be determined.")</t>
  </si>
  <si>
    <t>Step 1: Calculate average monthly consumption (AMC).</t>
  </si>
  <si>
    <t>Example</t>
  </si>
  <si>
    <t>Hormonal IUD - LNG 52 mg</t>
  </si>
  <si>
    <t>Hormonal IUD - LNG 19.5 mg</t>
  </si>
  <si>
    <t>Hormonal IUD - LNG 13.5 mg</t>
  </si>
  <si>
    <t>Hormonal injection - DMPA IM</t>
  </si>
  <si>
    <t>Hormonal injection -            DMPA SC</t>
  </si>
  <si>
    <t>Vaginal ring - Monthly</t>
  </si>
  <si>
    <t>Vaginal ring - Annual</t>
  </si>
  <si>
    <t>Emergency contraceptive pills</t>
  </si>
  <si>
    <t># dispensed month 1</t>
  </si>
  <si>
    <t># dispensed month 2</t>
  </si>
  <si>
    <t># dispensed month 3</t>
  </si>
  <si>
    <t># dispensed month 4 (optional)</t>
  </si>
  <si>
    <t># dispensed month 5 (optional)</t>
  </si>
  <si>
    <t># dispensed month 6 (optional)</t>
  </si>
  <si>
    <r>
      <rPr>
        <b/>
        <sz val="10"/>
        <color theme="1"/>
        <rFont val="Calibri"/>
      </rPr>
      <t xml:space="preserve">Average monthly consumption (# of supplies)
</t>
    </r>
    <r>
      <rPr>
        <sz val="10"/>
        <color theme="1"/>
        <rFont val="Calibri"/>
      </rPr>
      <t>(calculates automatically)</t>
    </r>
  </si>
  <si>
    <t xml:space="preserve">Step 2: Calculate minimum and maximum stock quantities. </t>
  </si>
  <si>
    <t>Order interval (months)</t>
  </si>
  <si>
    <t>Lead time (months)</t>
  </si>
  <si>
    <r>
      <rPr>
        <sz val="10"/>
        <color theme="1"/>
        <rFont val="Calibri"/>
      </rPr>
      <t>Minimum stock level (months)</t>
    </r>
    <r>
      <rPr>
        <sz val="10"/>
        <color theme="1"/>
        <rFont val="Calibri"/>
      </rPr>
      <t xml:space="preserve"> 
(calculates automatically)</t>
    </r>
  </si>
  <si>
    <r>
      <rPr>
        <sz val="10"/>
        <color theme="1"/>
        <rFont val="Calibri"/>
      </rPr>
      <t xml:space="preserve">Maximum stock level (months) 
</t>
    </r>
    <r>
      <rPr>
        <sz val="10"/>
        <color theme="1"/>
        <rFont val="Calibri"/>
      </rPr>
      <t>(calculates automatically)</t>
    </r>
  </si>
  <si>
    <r>
      <rPr>
        <b/>
        <sz val="10"/>
        <color theme="1"/>
        <rFont val="Calibri"/>
      </rPr>
      <t>Minimum stock (# of supplies)</t>
    </r>
    <r>
      <rPr>
        <sz val="10"/>
        <color theme="1"/>
        <rFont val="Calibri"/>
      </rPr>
      <t xml:space="preserve">
(calculates automatically)</t>
    </r>
  </si>
  <si>
    <r>
      <rPr>
        <b/>
        <sz val="10"/>
        <color theme="1"/>
        <rFont val="Calibri"/>
      </rPr>
      <t>Maximum stock (# of supplies)</t>
    </r>
    <r>
      <rPr>
        <sz val="10"/>
        <color theme="1"/>
        <rFont val="Calibri"/>
      </rPr>
      <t xml:space="preserve">
(calculates automatically)</t>
    </r>
  </si>
  <si>
    <t xml:space="preserve">Step 3: Determine how many months of supply are on hand. </t>
  </si>
  <si>
    <t>Enter the amount of stock on hand in the white boxes below. The blue boxes will use AMC to automatically calculate the number of months of supply currently on hand.</t>
  </si>
  <si>
    <t>Amount stocked on hand (# of supplies)</t>
  </si>
  <si>
    <r>
      <rPr>
        <b/>
        <sz val="10"/>
        <color theme="1"/>
        <rFont val="Calibri"/>
      </rPr>
      <t>Months of supply on hand</t>
    </r>
    <r>
      <rPr>
        <sz val="10"/>
        <color theme="1"/>
        <rFont val="Calibri"/>
      </rPr>
      <t xml:space="preserve">
(calculates automatically)</t>
    </r>
  </si>
  <si>
    <t xml:space="preserve">Step 4: Determine how much stock your site needs to order. </t>
  </si>
  <si>
    <r>
      <rPr>
        <sz val="12"/>
        <color rgb="FFFFFFFF"/>
        <rFont val="Calibri"/>
      </rPr>
      <t xml:space="preserve">Enter the amount of stock on order in the white boxes below. The blue boxes will </t>
    </r>
    <r>
      <rPr>
        <sz val="12"/>
        <color rgb="FFFFFFFF"/>
        <rFont val="Calibri"/>
      </rPr>
      <t>automatically</t>
    </r>
    <r>
      <rPr>
        <sz val="12"/>
        <color rgb="FFFFFFFF"/>
        <rFont val="Calibri"/>
      </rPr>
      <t xml:space="preserve"> calculate</t>
    </r>
    <r>
      <rPr>
        <sz val="12"/>
        <color rgb="FFFFFFFF"/>
        <rFont val="Calibri"/>
      </rPr>
      <t xml:space="preserve"> </t>
    </r>
    <r>
      <rPr>
        <sz val="12"/>
        <color rgb="FFFFFFFF"/>
        <rFont val="Calibri"/>
      </rPr>
      <t xml:space="preserve"> how much additional</t>
    </r>
    <r>
      <rPr>
        <sz val="12"/>
        <color rgb="FFFFFFFF"/>
        <rFont val="Calibri"/>
      </rPr>
      <t xml:space="preserve"> </t>
    </r>
    <r>
      <rPr>
        <sz val="12"/>
        <color rgb="FFFFFFFF"/>
        <rFont val="Calibri"/>
      </rPr>
      <t>stock to order</t>
    </r>
    <r>
      <rPr>
        <sz val="12"/>
        <color rgb="FFFFFFFF"/>
        <rFont val="Calibri"/>
      </rPr>
      <t xml:space="preserve"> to reach maximum stock level, based on amount stocked on hand and amount on order</t>
    </r>
    <r>
      <rPr>
        <sz val="12"/>
        <color rgb="FFFFFFFF"/>
        <rFont val="Calibri"/>
      </rPr>
      <t xml:space="preserve">. </t>
    </r>
  </si>
  <si>
    <t>Amount of stock on order (#)</t>
  </si>
  <si>
    <r>
      <rPr>
        <b/>
        <sz val="10"/>
        <color theme="1"/>
        <rFont val="Calibri"/>
      </rPr>
      <t xml:space="preserve">Order quantity (#)
</t>
    </r>
    <r>
      <rPr>
        <sz val="10"/>
        <color theme="1"/>
        <rFont val="Calibri"/>
      </rPr>
      <t>(calculates automatically)</t>
    </r>
  </si>
  <si>
    <t>This toolkit was supported by the Office of Population Affairs (Grant FPTPA006030). The views expressed do not necessarily reflect the official policies of the Department of Health and Human Services; nor does mention of trade names, commercial practices, or organizations imply endorsement by the U.S. Government.</t>
  </si>
  <si>
    <t>Not available</t>
  </si>
  <si>
    <t>Enter how many of each method your site dispensed (for at least the last three months) in the white boxes below. If the method was not dispensed during one of the three months, enter 0 for that month. The blue boxes will calculate the AMC for each method automatically.</t>
  </si>
  <si>
    <r>
      <rPr>
        <b/>
        <u/>
        <sz val="10"/>
        <color theme="1"/>
        <rFont val="Calibri"/>
      </rPr>
      <t>BASED ON NATIONAL DATA</t>
    </r>
    <r>
      <rPr>
        <b/>
        <sz val="10"/>
        <color theme="1"/>
        <rFont val="Calibri"/>
      </rPr>
      <t xml:space="preserve">
Estimated # of female clients 15–44 seen per month who chose this method 
</t>
    </r>
    <r>
      <rPr>
        <sz val="10"/>
        <color theme="1"/>
        <rFont val="Calibri"/>
      </rPr>
      <t>(calculates automatically if clinic data is not entered)</t>
    </r>
  </si>
  <si>
    <r>
      <rPr>
        <b/>
        <u/>
        <sz val="10"/>
        <color theme="1"/>
        <rFont val="Calibri"/>
      </rPr>
      <t>BASED ON CLINIC DATA</t>
    </r>
    <r>
      <rPr>
        <b/>
        <sz val="10"/>
        <color theme="1"/>
        <rFont val="Calibri"/>
      </rPr>
      <t xml:space="preserve">
Average # of female clients 15–44 seen per month who chose this method</t>
    </r>
  </si>
  <si>
    <t xml:space="preserve">Forecasting client demand for contraceptive methods and maintaining appropriate inventory levels are essential for ensuring access to quality reproductive health care, especially same-visit access to the </t>
  </si>
  <si>
    <t xml:space="preserve">client's contraceptive method of choice. </t>
  </si>
  <si>
    <t xml:space="preserve">^Nationally, among all female clients 15–44, about 6.5% are pregnant or seeking pregnancy (FPAR, 2023). These clients are excluded </t>
  </si>
  <si>
    <t>from the estimated number of female clients who are possible candidates for contraceptive services.</t>
  </si>
  <si>
    <t>Enter known or estimated data about your site in the white boxes below. Data in the blue boxes will update automatically.</t>
  </si>
  <si>
    <t>If you don't have data on a particular method, leave the white box blank. The blue box will estimate demand automatically based on national data and the approximate # of</t>
  </si>
  <si>
    <t>possible candidates for contraceptive services at your site.</t>
  </si>
  <si>
    <t>Enter the order interval (months between regular orders) and average lead time (months to receive the order after placing it) in the white boxes below. The blue boxes will calculate minimum and maximum stock automatically based on AMC, order interval, and lead time.</t>
  </si>
  <si>
    <t>Step 3: Forecast future demand for each contraceptive method and buy</t>
  </si>
  <si>
    <t>supply accordingly.</t>
  </si>
  <si>
    <t xml:space="preserve">Data in the blue boxes will appear automatically using the data from step 2 (past demand at </t>
  </si>
  <si>
    <t xml:space="preserve">your site and/or estimated demand based on national data). </t>
  </si>
  <si>
    <t>RHNTC logo. Reproductive Health National Training Center.</t>
  </si>
  <si>
    <t xml:space="preserve">Within the following table, cells B12 and B13 are highlighted blue. </t>
  </si>
  <si>
    <t>Category</t>
  </si>
  <si>
    <t>Amount Dispensed</t>
  </si>
  <si>
    <t>Stock</t>
  </si>
  <si>
    <t>Supply Inventory</t>
  </si>
  <si>
    <t>Stock Order</t>
  </si>
  <si>
    <r>
      <t>FPAR 2023</t>
    </r>
    <r>
      <rPr>
        <i/>
        <sz val="10"/>
        <color rgb="FF0459AE"/>
        <rFont val="Calibri"/>
        <family val="2"/>
      </rPr>
      <t xml:space="preserve">, </t>
    </r>
    <r>
      <rPr>
        <i/>
        <u/>
        <sz val="10"/>
        <color rgb="FF0459AE"/>
        <rFont val="Calibri"/>
        <family val="2"/>
      </rPr>
      <t>Kavanaugh 2020</t>
    </r>
  </si>
  <si>
    <t xml:space="preserve">Within the following table, (column B) cells B45 through B58 are highlighted blue. </t>
  </si>
  <si>
    <t xml:space="preserve">Within the following table, (column C) cells C23 through C34 are highlighted blue. </t>
  </si>
  <si>
    <t xml:space="preserve">Within the following table, (row 15) cells B15 through T15 are highlighted blue. </t>
  </si>
  <si>
    <t xml:space="preserve">Within the following table, (rows 24 and 25) cells B24 through T24 and B25 through T25 are highlighted blue. </t>
  </si>
  <si>
    <t xml:space="preserve">Within the following table, (row 31) cells B31 through T31 are highlighted blue. </t>
  </si>
  <si>
    <t xml:space="preserve">Within the following table, (row 37) cells B37 through T37 are highlighted blue.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</si>
</sst>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0"/>
      <color rgb="FF000000"/>
      <name val="Arial"/>
      <scheme val="minor"/>
    </font>
    <font>
      <sz val="10"/>
      <color theme="1"/>
      <name val="Arial"/>
      <scheme val="minor"/>
    </font>
    <font>
      <sz val="10"/>
      <color theme="1"/>
      <name val="Calibri"/>
    </font>
    <font>
      <sz val="10"/>
      <color rgb="FF000000"/>
      <name val="Calibri"/>
    </font>
    <font>
      <b/>
      <sz val="14"/>
      <color rgb="FFFFFFFF"/>
      <name val="Calibri"/>
    </font>
    <font>
      <b/>
      <sz val="14"/>
      <color theme="0"/>
      <name val="Calibri"/>
    </font>
    <font>
      <sz val="11"/>
      <color rgb="FFFFFFFF"/>
      <name val="Calibri"/>
    </font>
    <font>
      <b/>
      <sz val="10"/>
      <color rgb="FFFFFFFF"/>
      <name val="Calibri"/>
    </font>
    <font>
      <b/>
      <sz val="10"/>
      <color theme="0"/>
      <name val="Calibri"/>
    </font>
    <font>
      <b/>
      <sz val="10"/>
      <color theme="1"/>
      <name val="Calibri"/>
    </font>
    <font>
      <b/>
      <i/>
      <sz val="10"/>
      <color theme="1"/>
      <name val="Calibri"/>
    </font>
    <font>
      <i/>
      <sz val="10"/>
      <color theme="1"/>
      <name val="Calibri"/>
    </font>
    <font>
      <sz val="10"/>
      <color rgb="FF000000"/>
      <name val="Calibri"/>
    </font>
    <font>
      <sz val="10"/>
      <color rgb="FF000000"/>
      <name val="Arial"/>
    </font>
    <font>
      <sz val="9"/>
      <color rgb="FF000000"/>
      <name val="Calibri"/>
    </font>
    <font>
      <sz val="9"/>
      <color rgb="FF000000"/>
      <name val="Arial"/>
    </font>
    <font>
      <sz val="9"/>
      <color theme="1"/>
      <name val="Calibri"/>
    </font>
    <font>
      <sz val="10"/>
      <color theme="1"/>
      <name val="Arial"/>
    </font>
    <font>
      <sz val="16"/>
      <color theme="1"/>
      <name val="Calibri"/>
    </font>
    <font>
      <sz val="12"/>
      <color rgb="FF000000"/>
      <name val="Arial"/>
    </font>
    <font>
      <sz val="12"/>
      <color rgb="FFFFFFFF"/>
      <name val="Calibri"/>
    </font>
    <font>
      <b/>
      <sz val="10"/>
      <color rgb="FF000000"/>
      <name val="Calibri"/>
    </font>
    <font>
      <sz val="10"/>
      <color theme="1"/>
      <name val="Arial"/>
    </font>
    <font>
      <i/>
      <sz val="10"/>
      <color rgb="FF000000"/>
      <name val="Calibri"/>
    </font>
    <font>
      <i/>
      <sz val="11"/>
      <color rgb="FF000000"/>
      <name val="Calibri"/>
    </font>
    <font>
      <b/>
      <u/>
      <sz val="10"/>
      <color theme="1"/>
      <name val="Calibri"/>
    </font>
    <font>
      <sz val="11"/>
      <color theme="1"/>
      <name val="Calibri"/>
      <family val="2"/>
    </font>
    <font>
      <sz val="11"/>
      <color rgb="FFFFFFFF"/>
      <name val="Calibri"/>
      <family val="2"/>
    </font>
    <font>
      <b/>
      <sz val="14"/>
      <color rgb="FFFFFFFF"/>
      <name val="Calibri"/>
      <family val="2"/>
    </font>
    <font>
      <b/>
      <sz val="28"/>
      <color rgb="FF9D1E60"/>
      <name val="Calibri"/>
      <family val="2"/>
    </font>
    <font>
      <b/>
      <sz val="10"/>
      <color theme="1"/>
      <name val="Calibri"/>
      <family val="2"/>
    </font>
    <font>
      <sz val="10"/>
      <color theme="1"/>
      <name val="Arial"/>
      <family val="2"/>
    </font>
    <font>
      <sz val="4"/>
      <color theme="0"/>
      <name val="Arial"/>
      <family val="2"/>
      <scheme val="minor"/>
    </font>
    <font>
      <sz val="10"/>
      <color theme="1"/>
      <name val="Calibri"/>
      <family val="2"/>
    </font>
    <font>
      <i/>
      <sz val="10"/>
      <color theme="1"/>
      <name val="Calibri"/>
      <family val="2"/>
    </font>
    <font>
      <sz val="8"/>
      <color rgb="FFD9D9D9"/>
      <name val="Calibri"/>
      <family val="2"/>
    </font>
    <font>
      <sz val="4"/>
      <color theme="0"/>
      <name val="Calibri"/>
      <family val="2"/>
    </font>
    <font>
      <sz val="4"/>
      <color rgb="FFD9D9D9"/>
      <name val="Calibri"/>
      <family val="2"/>
    </font>
    <font>
      <sz val="8"/>
      <color theme="0"/>
      <name val="Calibri"/>
      <family val="2"/>
    </font>
    <font>
      <i/>
      <u/>
      <sz val="10"/>
      <color rgb="FF0459AE"/>
      <name val="Calibri"/>
      <family val="2"/>
    </font>
    <font>
      <i/>
      <sz val="10"/>
      <color rgb="FF0459AE"/>
      <name val="Calibri"/>
      <family val="2"/>
    </font>
    <font>
      <i/>
      <sz val="10"/>
      <color rgb="FF000000"/>
      <name val="Calibri"/>
      <family val="2"/>
    </font>
  </fonts>
  <fills count="9">
    <fill>
      <patternFill patternType="none"/>
    </fill>
    <fill>
      <patternFill patternType="gray125"/>
    </fill>
    <fill>
      <patternFill patternType="solid">
        <fgColor rgb="FF20617C"/>
        <bgColor rgb="FF20617C"/>
      </patternFill>
    </fill>
    <fill>
      <patternFill patternType="solid">
        <fgColor rgb="FFD9D9D9"/>
        <bgColor rgb="FFD9D9D9"/>
      </patternFill>
    </fill>
    <fill>
      <patternFill patternType="solid">
        <fgColor rgb="FF9FC5E8"/>
        <bgColor rgb="FF9FC5E8"/>
      </patternFill>
    </fill>
    <fill>
      <patternFill patternType="solid">
        <fgColor theme="0"/>
        <bgColor indexed="64"/>
      </patternFill>
    </fill>
    <fill>
      <patternFill patternType="solid">
        <fgColor rgb="FF1F617C"/>
        <bgColor indexed="64"/>
      </patternFill>
    </fill>
    <fill>
      <patternFill patternType="solid">
        <fgColor theme="0"/>
        <bgColor rgb="FF20617C"/>
      </patternFill>
    </fill>
    <fill>
      <patternFill patternType="solid">
        <fgColor theme="0"/>
        <bgColor rgb="FFD9D9D9"/>
      </patternFill>
    </fill>
  </fills>
  <borders count="24">
    <border>
      <left/>
      <right/>
      <top/>
      <bottom/>
      <diagonal/>
    </border>
    <border>
      <left/>
      <right/>
      <top/>
      <bottom/>
      <diagonal/>
    </border>
    <border>
      <left style="thin">
        <color rgb="FFEFEFEF"/>
      </left>
      <right style="thin">
        <color rgb="FFEFEFEF"/>
      </right>
      <top style="thin">
        <color rgb="FFEFEFEF"/>
      </top>
      <bottom style="thin">
        <color rgb="FFEFEFEF"/>
      </bottom>
      <diagonal/>
    </border>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EFEFEF"/>
      </left>
      <right/>
      <top style="thin">
        <color rgb="FFEFEFEF"/>
      </top>
      <bottom style="thin">
        <color rgb="FFEFEFEF"/>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rgb="FFEFEFEF"/>
      </right>
      <top style="thin">
        <color rgb="FFEFEFEF"/>
      </top>
      <bottom style="thin">
        <color rgb="FFEFEFEF"/>
      </bottom>
      <diagonal/>
    </border>
    <border>
      <left style="thin">
        <color indexed="64"/>
      </left>
      <right style="thin">
        <color theme="0"/>
      </right>
      <top/>
      <bottom/>
      <diagonal/>
    </border>
    <border>
      <left style="thin">
        <color theme="0"/>
      </left>
      <right style="thin">
        <color theme="0"/>
      </right>
      <top/>
      <bottom/>
      <diagonal/>
    </border>
    <border>
      <left/>
      <right style="thin">
        <color rgb="FFEFEFEF"/>
      </right>
      <top/>
      <bottom style="thin">
        <color rgb="FFEFEFEF"/>
      </bottom>
      <diagonal/>
    </border>
    <border>
      <left style="thin">
        <color rgb="FFEFEFEF"/>
      </left>
      <right style="thin">
        <color rgb="FFEFEFEF"/>
      </right>
      <top/>
      <bottom style="thin">
        <color rgb="FFEFEFEF"/>
      </bottom>
      <diagonal/>
    </border>
    <border>
      <left style="thin">
        <color rgb="FFEFEFEF"/>
      </left>
      <right/>
      <top/>
      <bottom style="thin">
        <color rgb="FFEFEFEF"/>
      </bottom>
      <diagonal/>
    </border>
    <border>
      <left/>
      <right style="thin">
        <color rgb="FFEFEFEF"/>
      </right>
      <top style="thin">
        <color rgb="FFEFEFEF"/>
      </top>
      <bottom/>
      <diagonal/>
    </border>
    <border>
      <left style="thin">
        <color rgb="FFEFEFEF"/>
      </left>
      <right style="thin">
        <color rgb="FFEFEFEF"/>
      </right>
      <top style="thin">
        <color rgb="FFEFEFEF"/>
      </top>
      <bottom/>
      <diagonal/>
    </border>
    <border>
      <left style="thin">
        <color rgb="FFEFEFEF"/>
      </left>
      <right/>
      <top style="thin">
        <color rgb="FFEFEFEF"/>
      </top>
      <bottom/>
      <diagonal/>
    </border>
  </borders>
  <cellStyleXfs count="1">
    <xf numFmtId="0" fontId="0" fillId="0" borderId="0"/>
  </cellStyleXfs>
  <cellXfs count="156">
    <xf numFmtId="0" fontId="0" fillId="0" borderId="0" xfId="0"/>
    <xf numFmtId="0" fontId="2" fillId="0" borderId="0" xfId="0" applyFont="1"/>
    <xf numFmtId="0" fontId="12" fillId="4" borderId="2" xfId="0" applyFont="1" applyFill="1" applyBorder="1" applyAlignment="1">
      <alignment horizontal="center" vertical="center"/>
    </xf>
    <xf numFmtId="1" fontId="3" fillId="4" borderId="2" xfId="0" applyNumberFormat="1" applyFont="1" applyFill="1" applyBorder="1" applyAlignment="1">
      <alignment horizontal="center" vertical="center"/>
    </xf>
    <xf numFmtId="1" fontId="12" fillId="4" borderId="2" xfId="0" applyNumberFormat="1" applyFont="1" applyFill="1" applyBorder="1" applyAlignment="1">
      <alignment horizontal="center" vertical="center"/>
    </xf>
    <xf numFmtId="164" fontId="11" fillId="3" borderId="2" xfId="0" applyNumberFormat="1" applyFont="1" applyFill="1" applyBorder="1" applyAlignment="1">
      <alignment horizontal="center"/>
    </xf>
    <xf numFmtId="0" fontId="11" fillId="3" borderId="2" xfId="0" applyFont="1" applyFill="1" applyBorder="1" applyAlignment="1">
      <alignment horizontal="center"/>
    </xf>
    <xf numFmtId="1" fontId="3" fillId="3" borderId="2" xfId="0" applyNumberFormat="1" applyFont="1" applyFill="1" applyBorder="1" applyAlignment="1">
      <alignment horizontal="center" vertical="center"/>
    </xf>
    <xf numFmtId="0" fontId="17" fillId="0" borderId="0" xfId="0" applyFont="1" applyAlignment="1">
      <alignment horizontal="center"/>
    </xf>
    <xf numFmtId="0" fontId="18" fillId="0" borderId="0" xfId="0" applyFont="1"/>
    <xf numFmtId="0" fontId="19" fillId="0" borderId="0" xfId="0" applyFont="1" applyAlignment="1">
      <alignment vertical="center"/>
    </xf>
    <xf numFmtId="0" fontId="1" fillId="0" borderId="0" xfId="0" applyFont="1" applyAlignment="1">
      <alignment vertical="center"/>
    </xf>
    <xf numFmtId="0" fontId="1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vertical="center"/>
    </xf>
    <xf numFmtId="0" fontId="17" fillId="0" borderId="0" xfId="0" applyFont="1" applyAlignment="1">
      <alignment horizontal="center" wrapText="1"/>
    </xf>
    <xf numFmtId="0" fontId="24" fillId="0" borderId="0" xfId="0" applyFont="1" applyAlignment="1">
      <alignment wrapText="1"/>
    </xf>
    <xf numFmtId="0" fontId="2" fillId="0" borderId="2" xfId="0" applyFont="1" applyBorder="1" applyAlignment="1" applyProtection="1">
      <alignment horizontal="center" vertical="center"/>
      <protection locked="0"/>
    </xf>
    <xf numFmtId="9" fontId="2" fillId="0" borderId="2" xfId="0" applyNumberFormat="1" applyFont="1" applyBorder="1" applyAlignment="1" applyProtection="1">
      <alignment horizontal="center" vertical="center"/>
      <protection locked="0"/>
    </xf>
    <xf numFmtId="3" fontId="2" fillId="0" borderId="2" xfId="0" applyNumberFormat="1" applyFont="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2" fillId="0" borderId="2" xfId="0" applyFont="1" applyBorder="1" applyAlignment="1" applyProtection="1">
      <alignment vertical="center"/>
      <protection locked="0"/>
    </xf>
    <xf numFmtId="0" fontId="2" fillId="5" borderId="3" xfId="0" applyFont="1" applyFill="1" applyBorder="1" applyAlignment="1">
      <alignment horizontal="center"/>
    </xf>
    <xf numFmtId="0" fontId="3" fillId="5" borderId="3" xfId="0" applyFont="1" applyFill="1" applyBorder="1"/>
    <xf numFmtId="0" fontId="26" fillId="5" borderId="3" xfId="0" applyFont="1" applyFill="1" applyBorder="1"/>
    <xf numFmtId="0" fontId="4" fillId="2" borderId="4" xfId="0" applyFont="1" applyFill="1" applyBorder="1" applyAlignment="1">
      <alignment vertical="center"/>
    </xf>
    <xf numFmtId="0" fontId="4" fillId="2" borderId="5"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6" fillId="2" borderId="7" xfId="0" applyFont="1" applyFill="1" applyBorder="1" applyAlignment="1">
      <alignment vertical="center"/>
    </xf>
    <xf numFmtId="0" fontId="7" fillId="2" borderId="3" xfId="0" applyFont="1" applyFill="1" applyBorder="1" applyAlignment="1">
      <alignment vertical="center" wrapText="1"/>
    </xf>
    <xf numFmtId="0" fontId="8" fillId="2" borderId="3" xfId="0" applyFont="1" applyFill="1" applyBorder="1" applyAlignment="1">
      <alignment vertical="center" wrapText="1"/>
    </xf>
    <xf numFmtId="0" fontId="8" fillId="2" borderId="8" xfId="0" applyFont="1" applyFill="1" applyBorder="1" applyAlignment="1">
      <alignment vertical="center" wrapText="1"/>
    </xf>
    <xf numFmtId="0" fontId="11" fillId="3" borderId="9" xfId="0" applyFont="1" applyFill="1" applyBorder="1"/>
    <xf numFmtId="0" fontId="0" fillId="5" borderId="3" xfId="0" applyFill="1" applyBorder="1"/>
    <xf numFmtId="0" fontId="27" fillId="2" borderId="7"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6" fillId="2" borderId="13" xfId="0" applyFont="1" applyFill="1" applyBorder="1"/>
    <xf numFmtId="0" fontId="5" fillId="5" borderId="0" xfId="0" applyFont="1" applyFill="1" applyAlignment="1">
      <alignment vertical="center" wrapText="1"/>
    </xf>
    <xf numFmtId="0" fontId="5" fillId="5" borderId="1" xfId="0" applyFont="1" applyFill="1" applyBorder="1" applyAlignment="1">
      <alignment vertical="center" wrapText="1"/>
    </xf>
    <xf numFmtId="0" fontId="8" fillId="5" borderId="0" xfId="0" applyFont="1" applyFill="1" applyAlignment="1">
      <alignment wrapText="1"/>
    </xf>
    <xf numFmtId="0" fontId="3" fillId="5" borderId="0" xfId="0" applyFont="1" applyFill="1" applyAlignment="1">
      <alignment vertical="center"/>
    </xf>
    <xf numFmtId="0" fontId="2" fillId="5" borderId="0" xfId="0" applyFont="1" applyFill="1" applyAlignment="1">
      <alignment vertical="center"/>
    </xf>
    <xf numFmtId="0" fontId="13" fillId="5" borderId="0" xfId="0" applyFont="1" applyFill="1" applyAlignment="1">
      <alignment vertical="center"/>
    </xf>
    <xf numFmtId="0" fontId="0" fillId="5" borderId="0" xfId="0" applyFill="1"/>
    <xf numFmtId="0" fontId="13" fillId="5" borderId="0" xfId="0" applyFont="1" applyFill="1"/>
    <xf numFmtId="0" fontId="29" fillId="5" borderId="3" xfId="0" applyFont="1" applyFill="1" applyBorder="1" applyAlignment="1">
      <alignment vertical="center"/>
    </xf>
    <xf numFmtId="0" fontId="8" fillId="5" borderId="3" xfId="0" applyFont="1" applyFill="1" applyBorder="1" applyAlignment="1">
      <alignment wrapText="1"/>
    </xf>
    <xf numFmtId="0" fontId="14" fillId="5" borderId="0" xfId="0" applyFont="1" applyFill="1"/>
    <xf numFmtId="0" fontId="16" fillId="5" borderId="0" xfId="0" applyFont="1" applyFill="1" applyAlignment="1">
      <alignment horizontal="center"/>
    </xf>
    <xf numFmtId="0" fontId="28" fillId="2" borderId="4" xfId="0" applyFont="1" applyFill="1" applyBorder="1" applyAlignment="1">
      <alignment vertical="center"/>
    </xf>
    <xf numFmtId="0" fontId="8" fillId="6" borderId="3" xfId="0" applyFont="1" applyFill="1" applyBorder="1" applyAlignment="1">
      <alignment wrapText="1"/>
    </xf>
    <xf numFmtId="0" fontId="5" fillId="5" borderId="3" xfId="0" applyFont="1" applyFill="1" applyBorder="1" applyAlignment="1">
      <alignment vertical="center" wrapText="1"/>
    </xf>
    <xf numFmtId="0" fontId="8" fillId="5" borderId="3" xfId="0" applyFont="1" applyFill="1" applyBorder="1" applyAlignment="1">
      <alignment vertical="center" wrapText="1"/>
    </xf>
    <xf numFmtId="0" fontId="27" fillId="6" borderId="7" xfId="0" applyFont="1" applyFill="1" applyBorder="1"/>
    <xf numFmtId="0" fontId="5" fillId="5" borderId="7" xfId="0" applyFont="1" applyFill="1" applyBorder="1" applyAlignment="1">
      <alignment vertical="center" wrapText="1"/>
    </xf>
    <xf numFmtId="0" fontId="8" fillId="5" borderId="7" xfId="0" applyFont="1" applyFill="1" applyBorder="1" applyAlignment="1">
      <alignment vertical="center" wrapText="1"/>
    </xf>
    <xf numFmtId="0" fontId="8" fillId="5" borderId="7" xfId="0" applyFont="1" applyFill="1" applyBorder="1" applyAlignment="1">
      <alignment wrapText="1"/>
    </xf>
    <xf numFmtId="0" fontId="0" fillId="5" borderId="7" xfId="0" applyFill="1" applyBorder="1"/>
    <xf numFmtId="0" fontId="5" fillId="7" borderId="7" xfId="0" applyFont="1" applyFill="1" applyBorder="1" applyAlignment="1">
      <alignment vertical="center" wrapText="1"/>
    </xf>
    <xf numFmtId="0" fontId="8" fillId="7" borderId="7" xfId="0" applyFont="1" applyFill="1" applyBorder="1" applyAlignment="1">
      <alignment vertical="center" wrapText="1"/>
    </xf>
    <xf numFmtId="0" fontId="3" fillId="5" borderId="7" xfId="0" applyFont="1" applyFill="1" applyBorder="1"/>
    <xf numFmtId="0" fontId="2" fillId="5" borderId="0" xfId="0" applyFont="1" applyFill="1"/>
    <xf numFmtId="0" fontId="18" fillId="5" borderId="0" xfId="0" applyFont="1" applyFill="1" applyAlignment="1">
      <alignment horizontal="center" wrapText="1"/>
    </xf>
    <xf numFmtId="0" fontId="18" fillId="5" borderId="0" xfId="0" applyFont="1" applyFill="1"/>
    <xf numFmtId="0" fontId="2" fillId="5" borderId="0" xfId="0" applyFont="1" applyFill="1" applyAlignment="1">
      <alignment horizontal="center" wrapText="1"/>
    </xf>
    <xf numFmtId="0" fontId="29" fillId="5" borderId="0" xfId="0" applyFont="1" applyFill="1" applyAlignment="1">
      <alignment vertical="center"/>
    </xf>
    <xf numFmtId="0" fontId="19" fillId="0" borderId="3" xfId="0" applyFont="1" applyBorder="1" applyAlignment="1">
      <alignment vertical="center"/>
    </xf>
    <xf numFmtId="0" fontId="1" fillId="0" borderId="3" xfId="0" applyFont="1" applyBorder="1" applyAlignment="1">
      <alignment vertical="center"/>
    </xf>
    <xf numFmtId="0" fontId="1" fillId="0" borderId="15" xfId="0" applyFont="1" applyBorder="1" applyAlignment="1">
      <alignment vertical="center"/>
    </xf>
    <xf numFmtId="0" fontId="5" fillId="2" borderId="11" xfId="0" applyFont="1" applyFill="1" applyBorder="1" applyAlignment="1">
      <alignment vertical="center" wrapText="1"/>
    </xf>
    <xf numFmtId="0" fontId="4" fillId="2" borderId="11" xfId="0" applyFont="1" applyFill="1" applyBorder="1" applyAlignment="1">
      <alignment vertical="center"/>
    </xf>
    <xf numFmtId="0" fontId="5" fillId="2" borderId="12" xfId="0" applyFont="1" applyFill="1" applyBorder="1" applyAlignment="1">
      <alignment vertical="center" wrapText="1"/>
    </xf>
    <xf numFmtId="0" fontId="20" fillId="2" borderId="13" xfId="0" applyFont="1" applyFill="1" applyBorder="1" applyAlignment="1">
      <alignment vertical="center"/>
    </xf>
    <xf numFmtId="0" fontId="6" fillId="2" borderId="3" xfId="0" applyFont="1" applyFill="1" applyBorder="1" applyAlignment="1">
      <alignment vertical="center"/>
    </xf>
    <xf numFmtId="0" fontId="8" fillId="2" borderId="14" xfId="0" applyFont="1" applyFill="1" applyBorder="1" applyAlignment="1">
      <alignment vertical="center" wrapText="1"/>
    </xf>
    <xf numFmtId="0" fontId="4" fillId="2" borderId="5" xfId="0" applyFont="1" applyFill="1" applyBorder="1" applyAlignment="1">
      <alignment vertical="center"/>
    </xf>
    <xf numFmtId="0" fontId="20" fillId="2" borderId="7" xfId="0" applyFont="1" applyFill="1" applyBorder="1" applyAlignment="1">
      <alignment vertical="center"/>
    </xf>
    <xf numFmtId="0" fontId="26" fillId="5" borderId="0" xfId="0" applyFont="1" applyFill="1"/>
    <xf numFmtId="0" fontId="6" fillId="2" borderId="14" xfId="0" applyFont="1" applyFill="1" applyBorder="1"/>
    <xf numFmtId="0" fontId="4" fillId="2" borderId="6" xfId="0" applyFont="1" applyFill="1" applyBorder="1" applyAlignment="1">
      <alignment vertical="center" wrapText="1"/>
    </xf>
    <xf numFmtId="0" fontId="7" fillId="2" borderId="8" xfId="0" applyFont="1" applyFill="1" applyBorder="1" applyAlignment="1">
      <alignment vertical="center" wrapText="1"/>
    </xf>
    <xf numFmtId="0" fontId="8" fillId="6" borderId="8" xfId="0" applyFont="1" applyFill="1" applyBorder="1" applyAlignment="1">
      <alignment wrapText="1"/>
    </xf>
    <xf numFmtId="0" fontId="28" fillId="2" borderId="7" xfId="0" applyFont="1" applyFill="1" applyBorder="1" applyAlignment="1">
      <alignment vertical="center"/>
    </xf>
    <xf numFmtId="0" fontId="4" fillId="2" borderId="8" xfId="0" applyFont="1" applyFill="1" applyBorder="1" applyAlignment="1">
      <alignment vertical="center" wrapText="1"/>
    </xf>
    <xf numFmtId="0" fontId="5" fillId="7" borderId="3" xfId="0" applyFont="1" applyFill="1" applyBorder="1" applyAlignment="1">
      <alignment vertical="center" wrapText="1"/>
    </xf>
    <xf numFmtId="0" fontId="8" fillId="7" borderId="3" xfId="0" applyFont="1" applyFill="1" applyBorder="1" applyAlignment="1">
      <alignment vertical="center" wrapText="1"/>
    </xf>
    <xf numFmtId="0" fontId="0" fillId="0" borderId="16" xfId="0" applyBorder="1"/>
    <xf numFmtId="0" fontId="0" fillId="0" borderId="17" xfId="0" applyBorder="1"/>
    <xf numFmtId="0" fontId="32" fillId="5" borderId="3" xfId="0" applyFont="1" applyFill="1" applyBorder="1"/>
    <xf numFmtId="0" fontId="26" fillId="5" borderId="3" xfId="0" applyFont="1" applyFill="1" applyBorder="1" applyAlignment="1">
      <alignment vertical="top"/>
    </xf>
    <xf numFmtId="0" fontId="2" fillId="5" borderId="3" xfId="0" applyFont="1" applyFill="1" applyBorder="1" applyAlignment="1">
      <alignment horizontal="center" vertical="top"/>
    </xf>
    <xf numFmtId="0" fontId="3" fillId="5" borderId="3" xfId="0" applyFont="1" applyFill="1" applyBorder="1" applyAlignment="1">
      <alignment vertical="top"/>
    </xf>
    <xf numFmtId="0" fontId="0" fillId="5" borderId="0" xfId="0" applyFill="1" applyAlignment="1">
      <alignment vertical="top"/>
    </xf>
    <xf numFmtId="0" fontId="0" fillId="0" borderId="0" xfId="0" applyAlignment="1">
      <alignment vertical="top"/>
    </xf>
    <xf numFmtId="0" fontId="26" fillId="5" borderId="3" xfId="0" applyFont="1" applyFill="1" applyBorder="1" applyAlignment="1">
      <alignment vertical="center"/>
    </xf>
    <xf numFmtId="0" fontId="32" fillId="0" borderId="0" xfId="0" applyFont="1"/>
    <xf numFmtId="0" fontId="2" fillId="3" borderId="15" xfId="0" applyFont="1" applyFill="1" applyBorder="1" applyAlignment="1">
      <alignment vertical="center" wrapText="1"/>
    </xf>
    <xf numFmtId="0" fontId="3" fillId="3" borderId="15" xfId="0" applyFont="1" applyFill="1" applyBorder="1" applyAlignment="1">
      <alignment vertical="center" wrapText="1"/>
    </xf>
    <xf numFmtId="0" fontId="11" fillId="3" borderId="9" xfId="0" applyFont="1" applyFill="1" applyBorder="1" applyAlignment="1">
      <alignment horizontal="center" vertical="center"/>
    </xf>
    <xf numFmtId="9" fontId="11" fillId="3" borderId="9" xfId="0" applyNumberFormat="1" applyFont="1" applyFill="1" applyBorder="1" applyAlignment="1">
      <alignment horizontal="center" vertical="center"/>
    </xf>
    <xf numFmtId="0" fontId="9"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3" fillId="3" borderId="21" xfId="0" applyFont="1" applyFill="1" applyBorder="1" applyAlignment="1">
      <alignment vertical="center" wrapText="1"/>
    </xf>
    <xf numFmtId="1" fontId="3" fillId="4" borderId="22" xfId="0" applyNumberFormat="1" applyFont="1" applyFill="1" applyBorder="1" applyAlignment="1">
      <alignment horizontal="center" vertical="center"/>
    </xf>
    <xf numFmtId="1" fontId="11" fillId="3" borderId="23" xfId="0" applyNumberFormat="1" applyFont="1" applyFill="1" applyBorder="1" applyAlignment="1">
      <alignment horizontal="center" vertical="center"/>
    </xf>
    <xf numFmtId="0" fontId="35" fillId="3" borderId="18" xfId="0" applyFont="1" applyFill="1" applyBorder="1" applyAlignment="1">
      <alignment vertical="center"/>
    </xf>
    <xf numFmtId="0" fontId="14" fillId="5" borderId="0" xfId="0" applyFont="1" applyFill="1" applyAlignment="1">
      <alignment vertical="top"/>
    </xf>
    <xf numFmtId="0" fontId="15" fillId="5" borderId="0" xfId="0" applyFont="1" applyFill="1" applyAlignment="1">
      <alignment vertical="top"/>
    </xf>
    <xf numFmtId="0" fontId="27" fillId="6" borderId="7" xfId="0" applyFont="1" applyFill="1" applyBorder="1" applyAlignment="1">
      <alignment vertical="top"/>
    </xf>
    <xf numFmtId="0" fontId="3" fillId="3" borderId="15" xfId="0" applyFont="1" applyFill="1" applyBorder="1" applyAlignment="1">
      <alignment horizontal="right"/>
    </xf>
    <xf numFmtId="0" fontId="2" fillId="3" borderId="15" xfId="0" applyFont="1" applyFill="1" applyBorder="1" applyAlignment="1">
      <alignment horizontal="right"/>
    </xf>
    <xf numFmtId="0" fontId="9" fillId="3" borderId="18" xfId="0" applyFont="1" applyFill="1" applyBorder="1"/>
    <xf numFmtId="0" fontId="30" fillId="3" borderId="19" xfId="0" applyFont="1" applyFill="1" applyBorder="1" applyAlignment="1">
      <alignment horizontal="center" wrapText="1"/>
    </xf>
    <xf numFmtId="0" fontId="10" fillId="3" borderId="19" xfId="0" applyFont="1" applyFill="1" applyBorder="1" applyAlignment="1">
      <alignment horizontal="center" wrapText="1"/>
    </xf>
    <xf numFmtId="0" fontId="10" fillId="3" borderId="20" xfId="0" applyFont="1" applyFill="1" applyBorder="1" applyAlignment="1">
      <alignment wrapText="1"/>
    </xf>
    <xf numFmtId="0" fontId="2" fillId="3" borderId="21" xfId="0" applyFont="1" applyFill="1" applyBorder="1" applyAlignment="1">
      <alignment horizontal="right"/>
    </xf>
    <xf numFmtId="3" fontId="2" fillId="0" borderId="22" xfId="0" applyNumberFormat="1" applyFont="1" applyBorder="1" applyAlignment="1" applyProtection="1">
      <alignment horizontal="center"/>
      <protection locked="0"/>
    </xf>
    <xf numFmtId="1" fontId="3" fillId="3" borderId="22" xfId="0" applyNumberFormat="1" applyFont="1" applyFill="1" applyBorder="1" applyAlignment="1">
      <alignment horizontal="center" vertical="center"/>
    </xf>
    <xf numFmtId="164" fontId="11" fillId="3" borderId="22" xfId="0" applyNumberFormat="1" applyFont="1" applyFill="1" applyBorder="1" applyAlignment="1">
      <alignment horizontal="center"/>
    </xf>
    <xf numFmtId="0" fontId="11" fillId="3" borderId="23" xfId="0" applyFont="1" applyFill="1" applyBorder="1"/>
    <xf numFmtId="0" fontId="32" fillId="0" borderId="0" xfId="0" applyFont="1" applyAlignment="1">
      <alignment vertical="top"/>
    </xf>
    <xf numFmtId="0" fontId="36" fillId="5" borderId="0" xfId="0" applyFont="1" applyFill="1"/>
    <xf numFmtId="1" fontId="12" fillId="4" borderId="9" xfId="0" applyNumberFormat="1" applyFont="1" applyFill="1" applyBorder="1" applyAlignment="1">
      <alignment horizontal="center" vertical="center"/>
    </xf>
    <xf numFmtId="0" fontId="9" fillId="3" borderId="20" xfId="0" applyFont="1" applyFill="1" applyBorder="1" applyAlignment="1">
      <alignment horizontal="center" wrapText="1"/>
    </xf>
    <xf numFmtId="1" fontId="12" fillId="4" borderId="23" xfId="0" applyNumberFormat="1" applyFont="1" applyFill="1" applyBorder="1" applyAlignment="1">
      <alignment horizontal="center" vertical="center"/>
    </xf>
    <xf numFmtId="0" fontId="16" fillId="5" borderId="0" xfId="0" applyFont="1" applyFill="1" applyAlignment="1">
      <alignment vertical="top"/>
    </xf>
    <xf numFmtId="0" fontId="32" fillId="5" borderId="0" xfId="0" applyFont="1" applyFill="1"/>
    <xf numFmtId="0" fontId="2" fillId="3" borderId="15" xfId="0" applyFont="1" applyFill="1" applyBorder="1" applyAlignment="1">
      <alignment horizontal="left" vertical="center" wrapText="1"/>
    </xf>
    <xf numFmtId="0" fontId="22" fillId="0" borderId="9" xfId="0" applyFont="1" applyBorder="1" applyAlignment="1" applyProtection="1">
      <alignment vertical="center"/>
      <protection locked="0"/>
    </xf>
    <xf numFmtId="0" fontId="10" fillId="3" borderId="19"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9" fillId="3" borderId="21" xfId="0" applyFont="1" applyFill="1" applyBorder="1" applyAlignment="1">
      <alignment vertical="center" wrapText="1"/>
    </xf>
    <xf numFmtId="1" fontId="12" fillId="4" borderId="22" xfId="0" applyNumberFormat="1" applyFont="1" applyFill="1" applyBorder="1" applyAlignment="1">
      <alignment horizontal="center" vertical="center"/>
    </xf>
    <xf numFmtId="0" fontId="37" fillId="3" borderId="18" xfId="0" applyFont="1" applyFill="1" applyBorder="1" applyAlignment="1">
      <alignment horizontal="center" vertical="center" wrapText="1"/>
    </xf>
    <xf numFmtId="0" fontId="34" fillId="5" borderId="22" xfId="0" applyFont="1" applyFill="1" applyBorder="1" applyAlignment="1">
      <alignment horizontal="center" vertical="center" wrapText="1"/>
    </xf>
    <xf numFmtId="0" fontId="33" fillId="5" borderId="22" xfId="0" applyFont="1" applyFill="1" applyBorder="1" applyAlignment="1" applyProtection="1">
      <alignment horizontal="center" vertical="center" wrapText="1"/>
      <protection locked="0"/>
    </xf>
    <xf numFmtId="0" fontId="31" fillId="5" borderId="22" xfId="0" applyFont="1" applyFill="1" applyBorder="1" applyAlignment="1" applyProtection="1">
      <alignment vertical="center"/>
      <protection locked="0"/>
    </xf>
    <xf numFmtId="0" fontId="31" fillId="5" borderId="23" xfId="0" applyFont="1" applyFill="1" applyBorder="1" applyAlignment="1" applyProtection="1">
      <alignment vertical="center"/>
      <protection locked="0"/>
    </xf>
    <xf numFmtId="0" fontId="36" fillId="8" borderId="21" xfId="0" applyFont="1" applyFill="1" applyBorder="1" applyAlignment="1">
      <alignment horizontal="left" vertical="center" wrapText="1"/>
    </xf>
    <xf numFmtId="0" fontId="2" fillId="0" borderId="9" xfId="0" applyFont="1" applyBorder="1" applyAlignment="1">
      <alignment horizontal="center" vertical="center" wrapText="1"/>
    </xf>
    <xf numFmtId="0" fontId="9" fillId="3" borderId="20"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2" fillId="5" borderId="3" xfId="0" applyFont="1" applyFill="1" applyBorder="1" applyAlignment="1">
      <alignment horizontal="center" wrapText="1"/>
    </xf>
    <xf numFmtId="4" fontId="23" fillId="4" borderId="22" xfId="0" applyNumberFormat="1" applyFont="1" applyFill="1" applyBorder="1" applyAlignment="1">
      <alignment horizontal="center" vertical="center"/>
    </xf>
    <xf numFmtId="4" fontId="12" fillId="4" borderId="22" xfId="0" applyNumberFormat="1" applyFont="1" applyFill="1" applyBorder="1" applyAlignment="1">
      <alignment horizontal="center" vertical="center"/>
    </xf>
    <xf numFmtId="4" fontId="12" fillId="4" borderId="23" xfId="0" applyNumberFormat="1" applyFont="1" applyFill="1" applyBorder="1" applyAlignment="1">
      <alignment horizontal="center" vertical="center"/>
    </xf>
    <xf numFmtId="0" fontId="38" fillId="8" borderId="21" xfId="0" applyFont="1" applyFill="1" applyBorder="1" applyAlignment="1">
      <alignment horizontal="left" vertical="center" wrapText="1"/>
    </xf>
    <xf numFmtId="1" fontId="23" fillId="4" borderId="22" xfId="0" applyNumberFormat="1" applyFont="1" applyFill="1" applyBorder="1" applyAlignment="1">
      <alignment horizontal="center" vertical="center"/>
    </xf>
    <xf numFmtId="0" fontId="39" fillId="3" borderId="9" xfId="0" applyFont="1" applyFill="1" applyBorder="1"/>
    <xf numFmtId="0" fontId="34" fillId="0" borderId="2" xfId="0" applyFont="1" applyBorder="1" applyAlignment="1">
      <alignment horizontal="center" vertical="center" wrapText="1"/>
    </xf>
    <xf numFmtId="1" fontId="41" fillId="4" borderId="22" xfId="0" applyNumberFormat="1" applyFont="1" applyFill="1" applyBorder="1" applyAlignment="1">
      <alignment horizontal="center" vertical="center"/>
    </xf>
    <xf numFmtId="1" fontId="41" fillId="4" borderId="2" xfId="0" applyNumberFormat="1" applyFont="1" applyFill="1" applyBorder="1" applyAlignment="1">
      <alignment horizontal="center" vertical="center"/>
    </xf>
  </cellXfs>
  <cellStyles count="1">
    <cellStyle name="Normal" xfId="0" builtinId="0"/>
  </cellStyles>
  <dxfs count="59">
    <dxf>
      <font>
        <i/>
        <family val="2"/>
      </font>
    </dxf>
    <dxf>
      <font>
        <b val="0"/>
        <i val="0"/>
        <strike val="0"/>
        <condense val="0"/>
        <extend val="0"/>
        <outline val="0"/>
        <shadow val="0"/>
        <u val="none"/>
        <vertAlign val="baseline"/>
        <sz val="10"/>
        <color theme="1"/>
        <name val="Calibri"/>
        <scheme val="none"/>
      </font>
      <fill>
        <patternFill patternType="solid">
          <fgColor rgb="FFD9D9D9"/>
          <bgColor rgb="FFD9D9D9"/>
        </patternFill>
      </fill>
      <alignment horizontal="left" vertical="center" textRotation="0" wrapText="1" indent="0" justifyLastLine="0" shrinkToFit="0" readingOrder="0"/>
      <border diagonalUp="0" diagonalDown="0" outline="0">
        <left/>
        <right/>
        <top style="thin">
          <color rgb="FFEFEFEF"/>
        </top>
        <bottom style="thin">
          <color rgb="FFEFEFEF"/>
        </bottom>
      </border>
    </dxf>
    <dxf>
      <font>
        <b val="0"/>
        <i/>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border diagonalUp="0" diagonalDown="0" outline="0">
        <left style="thin">
          <color rgb="FFEFEFEF"/>
        </left>
        <right style="thin">
          <color rgb="FFEFEFEF"/>
        </right>
        <top style="thin">
          <color rgb="FFEFEFEF"/>
        </top>
        <bottom style="thin">
          <color rgb="FFEFEFEF"/>
        </bottom>
      </border>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outline="0">
        <left/>
        <right style="thin">
          <color rgb="FFEFEFEF"/>
        </right>
        <top style="thin">
          <color rgb="FFEFEFEF"/>
        </top>
        <bottom style="thin">
          <color rgb="FFEFEFEF"/>
        </bottom>
      </border>
      <protection locked="0" hidden="0"/>
    </dxf>
    <dxf>
      <font>
        <b val="0"/>
        <i val="0"/>
        <strike val="0"/>
        <condense val="0"/>
        <extend val="0"/>
        <outline val="0"/>
        <shadow val="0"/>
        <u val="none"/>
        <vertAlign val="baseline"/>
        <sz val="10"/>
        <color theme="1"/>
        <name val="Calibri"/>
        <scheme val="none"/>
      </font>
      <fill>
        <patternFill patternType="solid">
          <fgColor rgb="FFD9D9D9"/>
          <bgColor rgb="FFD9D9D9"/>
        </patternFill>
      </fill>
      <alignment horizontal="left" vertical="center" textRotation="0" wrapText="1" indent="0" justifyLastLine="0" shrinkToFit="0" readingOrder="0"/>
      <border diagonalUp="0" diagonalDown="0" outline="0">
        <left/>
        <right/>
        <top style="thin">
          <color rgb="FFEFEFEF"/>
        </top>
        <bottom style="thin">
          <color rgb="FFEFEFEF"/>
        </bottom>
      </border>
    </dxf>
    <dxf>
      <font>
        <b val="0"/>
        <i val="0"/>
        <strike val="0"/>
        <condense val="0"/>
        <extend val="0"/>
        <outline val="0"/>
        <shadow val="0"/>
        <u val="none"/>
        <vertAlign val="baseline"/>
        <sz val="10"/>
        <color theme="1"/>
        <name val="Calibri"/>
        <scheme val="none"/>
      </font>
      <fill>
        <patternFill patternType="solid">
          <fgColor rgb="FFD9D9D9"/>
          <bgColor rgb="FFD9D9D9"/>
        </patternFill>
      </fill>
      <alignment horizontal="left" vertical="center" textRotation="0" wrapText="1" indent="0" justifyLastLine="0" shrinkToFit="0" readingOrder="0"/>
      <border diagonalUp="0" diagonalDown="0">
        <left/>
        <right style="thin">
          <color rgb="FFEFEFEF"/>
        </right>
        <top style="thin">
          <color rgb="FFEFEFEF"/>
        </top>
        <bottom style="thin">
          <color rgb="FFEFEFEF"/>
        </bottom>
        <vertical/>
        <horizontal/>
      </border>
    </dxf>
    <dxf>
      <border outline="0">
        <top style="thin">
          <color rgb="FFEFEFEF"/>
        </top>
      </border>
    </dxf>
    <dxf>
      <border outline="0">
        <left style="thin">
          <color theme="1"/>
        </left>
        <right style="thin">
          <color theme="1"/>
        </right>
        <top style="thin">
          <color rgb="FFEFEFEF"/>
        </top>
        <bottom style="thin">
          <color theme="1"/>
        </bottom>
      </border>
    </dxf>
    <dxf>
      <border outline="0">
        <bottom style="thin">
          <color rgb="FFEFEFEF"/>
        </bottom>
      </border>
    </dxf>
    <dxf>
      <font>
        <b/>
        <i val="0"/>
        <strike val="0"/>
        <condense val="0"/>
        <extend val="0"/>
        <outline val="0"/>
        <shadow val="0"/>
        <u val="none"/>
        <vertAlign val="baseline"/>
        <sz val="10"/>
        <color theme="1"/>
        <name val="Calibri"/>
        <scheme val="none"/>
      </font>
      <fill>
        <patternFill patternType="solid">
          <fgColor rgb="FFD9D9D9"/>
          <bgColor rgb="FFD9D9D9"/>
        </patternFill>
      </fill>
      <alignment horizontal="center" vertical="center" textRotation="0" wrapText="1" indent="0" justifyLastLine="0" shrinkToFit="0" readingOrder="0"/>
      <border diagonalUp="0" diagonalDown="0" outline="0">
        <left style="thin">
          <color rgb="FFEFEFEF"/>
        </left>
        <right style="thin">
          <color rgb="FFEFEFEF"/>
        </right>
        <top/>
        <bottom/>
      </border>
    </dxf>
    <dxf>
      <font>
        <b val="0"/>
        <i val="0"/>
        <strike val="0"/>
        <condense val="0"/>
        <extend val="0"/>
        <outline val="0"/>
        <shadow val="0"/>
        <u val="none"/>
        <vertAlign val="baseline"/>
        <sz val="10"/>
        <color theme="1"/>
        <name val="Calibri"/>
        <scheme val="none"/>
      </font>
      <fill>
        <patternFill patternType="solid">
          <fgColor rgb="FFD9D9D9"/>
          <bgColor rgb="FFD9D9D9"/>
        </patternFill>
      </fill>
      <alignment horizontal="left" vertical="center" textRotation="0" wrapText="1" indent="0" justifyLastLine="0" shrinkToFit="0" readingOrder="0"/>
      <border diagonalUp="0" diagonalDown="0">
        <left/>
        <right style="thin">
          <color rgb="FFEFEFEF"/>
        </right>
        <top style="thin">
          <color rgb="FFEFEFEF"/>
        </top>
        <bottom style="thin">
          <color rgb="FFEFEFEF"/>
        </bottom>
        <vertical/>
        <horizontal/>
      </border>
    </dxf>
    <dxf>
      <border outline="0">
        <top style="thin">
          <color rgb="FFEFEFEF"/>
        </top>
      </border>
    </dxf>
    <dxf>
      <border outline="0">
        <left style="thin">
          <color auto="1"/>
        </left>
        <right style="thin">
          <color indexed="64"/>
        </right>
        <top style="thin">
          <color rgb="FFEFEFEF"/>
        </top>
        <bottom style="thin">
          <color auto="1"/>
        </bottom>
      </border>
    </dxf>
    <dxf>
      <border outline="0">
        <bottom style="thin">
          <color rgb="FFEFEFEF"/>
        </bottom>
      </border>
    </dxf>
    <dxf>
      <font>
        <b/>
        <i val="0"/>
        <strike val="0"/>
        <condense val="0"/>
        <extend val="0"/>
        <outline val="0"/>
        <shadow val="0"/>
        <u val="none"/>
        <vertAlign val="baseline"/>
        <sz val="10"/>
        <color theme="1"/>
        <name val="Calibri"/>
        <scheme val="none"/>
      </font>
      <fill>
        <patternFill patternType="solid">
          <fgColor rgb="FFD9D9D9"/>
          <bgColor rgb="FFD9D9D9"/>
        </patternFill>
      </fill>
      <alignment horizontal="center" vertical="center" textRotation="0" wrapText="1" indent="0" justifyLastLine="0" shrinkToFit="0" readingOrder="0"/>
      <border diagonalUp="0" diagonalDown="0" outline="0">
        <left style="thin">
          <color rgb="FFEFEFEF"/>
        </left>
        <right style="thin">
          <color rgb="FFEFEFEF"/>
        </right>
        <top/>
        <bottom/>
      </border>
    </dxf>
    <dxf>
      <border outline="0">
        <top style="thin">
          <color rgb="FFEFEFEF"/>
        </top>
      </border>
    </dxf>
    <dxf>
      <border outline="0">
        <left style="thin">
          <color theme="1"/>
        </left>
        <right style="thin">
          <color theme="1"/>
        </right>
        <top style="thin">
          <color rgb="FFEFEFEF"/>
        </top>
        <bottom style="thin">
          <color theme="1"/>
        </bottom>
      </border>
    </dxf>
    <dxf>
      <border outline="0">
        <bottom style="thin">
          <color rgb="FFEFEFEF"/>
        </bottom>
      </border>
    </dxf>
    <dxf>
      <font>
        <b/>
        <i val="0"/>
        <strike val="0"/>
        <condense val="0"/>
        <extend val="0"/>
        <outline val="0"/>
        <shadow val="0"/>
        <u val="none"/>
        <vertAlign val="baseline"/>
        <sz val="10"/>
        <color theme="1"/>
        <name val="Calibri"/>
        <scheme val="none"/>
      </font>
      <fill>
        <patternFill patternType="solid">
          <fgColor rgb="FFD9D9D9"/>
          <bgColor rgb="FFD9D9D9"/>
        </patternFill>
      </fill>
      <alignment horizontal="center" vertical="center" textRotation="0" wrapText="1" indent="0" justifyLastLine="0" shrinkToFit="0" readingOrder="0"/>
      <border diagonalUp="0" diagonalDown="0" outline="0">
        <left style="thin">
          <color rgb="FFEFEFEF"/>
        </left>
        <right style="thin">
          <color rgb="FFEFEFEF"/>
        </right>
        <top/>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rgb="FFEFEFEF"/>
        </left>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border outline="0">
        <top style="thin">
          <color rgb="FFEFEFEF"/>
        </top>
      </border>
    </dxf>
    <dxf>
      <border outline="0">
        <left style="thin">
          <color theme="1"/>
        </left>
        <right style="thin">
          <color theme="1"/>
        </right>
        <top style="thin">
          <color rgb="FFEFEFEF"/>
        </top>
        <bottom style="thin">
          <color theme="1"/>
        </bottom>
      </border>
    </dxf>
    <dxf>
      <font>
        <b val="0"/>
        <i val="0"/>
        <strike val="0"/>
        <condense val="0"/>
        <extend val="0"/>
        <outline val="0"/>
        <shadow val="0"/>
        <u val="none"/>
        <vertAlign val="baseline"/>
        <sz val="10"/>
        <color theme="1"/>
        <name val="Calibri"/>
        <scheme val="none"/>
      </font>
      <alignment horizontal="center" vertical="center" textRotation="0" wrapText="1" indent="0" justifyLastLine="0" shrinkToFit="0" readingOrder="0"/>
      <protection locked="0" hidden="0"/>
    </dxf>
    <dxf>
      <border outline="0">
        <bottom style="thin">
          <color rgb="FFEFEFEF"/>
        </bottom>
      </border>
    </dxf>
    <dxf>
      <font>
        <b/>
        <i val="0"/>
        <strike val="0"/>
        <condense val="0"/>
        <extend val="0"/>
        <outline val="0"/>
        <shadow val="0"/>
        <u val="none"/>
        <vertAlign val="baseline"/>
        <sz val="10"/>
        <color theme="1"/>
        <name val="Calibri"/>
        <scheme val="none"/>
      </font>
      <fill>
        <patternFill patternType="solid">
          <fgColor rgb="FFD9D9D9"/>
          <bgColor rgb="FFD9D9D9"/>
        </patternFill>
      </fill>
      <alignment horizontal="center" vertical="center" textRotation="0" wrapText="1" indent="0" justifyLastLine="0" shrinkToFit="0" readingOrder="0"/>
      <border diagonalUp="0" diagonalDown="0" outline="0">
        <left style="thin">
          <color rgb="FFEFEFEF"/>
        </left>
        <right style="thin">
          <color rgb="FFEFEFEF"/>
        </right>
        <top/>
        <bottom/>
      </border>
    </dxf>
    <dxf>
      <font>
        <b val="0"/>
        <i val="0"/>
        <strike val="0"/>
        <condense val="0"/>
        <extend val="0"/>
        <outline val="0"/>
        <shadow val="0"/>
        <u val="none"/>
        <vertAlign val="baseline"/>
        <sz val="10"/>
        <color rgb="FF000000"/>
        <name val="Calibri"/>
        <scheme val="none"/>
      </font>
      <numFmt numFmtId="1" formatCode="0"/>
      <fill>
        <patternFill patternType="solid">
          <fgColor rgb="FF9FC5E8"/>
          <bgColor rgb="FF9FC5E8"/>
        </patternFill>
      </fill>
      <alignment horizontal="center" vertical="center" textRotation="0" wrapText="0" indent="0" justifyLastLine="0" shrinkToFit="0" readingOrder="0"/>
      <border diagonalUp="0" diagonalDown="0">
        <left style="thin">
          <color rgb="FFEFEFEF"/>
        </left>
        <right/>
        <top style="thin">
          <color rgb="FFEFEFEF"/>
        </top>
        <bottom style="thin">
          <color rgb="FFEFEFEF"/>
        </bottom>
        <vertical/>
        <horizontal/>
      </border>
    </dxf>
    <dxf>
      <font>
        <b val="0"/>
        <i val="0"/>
        <strike val="0"/>
        <condense val="0"/>
        <extend val="0"/>
        <outline val="0"/>
        <shadow val="0"/>
        <u val="none"/>
        <vertAlign val="baseline"/>
        <sz val="10"/>
        <color theme="1"/>
        <name val="Calibri"/>
        <scheme val="none"/>
      </font>
      <fill>
        <patternFill patternType="solid">
          <fgColor rgb="FFD9D9D9"/>
          <bgColor rgb="FFD9D9D9"/>
        </patternFill>
      </fill>
      <alignment horizontal="right" vertical="bottom" textRotation="0" wrapText="0" indent="0" justifyLastLine="0" shrinkToFit="0" readingOrder="0"/>
      <border diagonalUp="0" diagonalDown="0">
        <left/>
        <right style="thin">
          <color rgb="FFEFEFEF"/>
        </right>
        <top style="thin">
          <color rgb="FFEFEFEF"/>
        </top>
        <bottom style="thin">
          <color rgb="FFEFEFEF"/>
        </bottom>
        <vertical/>
        <horizontal/>
      </border>
    </dxf>
    <dxf>
      <border outline="0">
        <top style="thin">
          <color rgb="FFEFEFEF"/>
        </top>
      </border>
    </dxf>
    <dxf>
      <border outline="0">
        <left style="thin">
          <color auto="1"/>
        </left>
        <right style="thin">
          <color indexed="64"/>
        </right>
        <top style="thin">
          <color rgb="FFEFEFEF"/>
        </top>
        <bottom style="thin">
          <color auto="1"/>
        </bottom>
      </border>
    </dxf>
    <dxf>
      <border outline="0">
        <bottom style="thin">
          <color rgb="FFEFEFEF"/>
        </bottom>
      </border>
    </dxf>
    <dxf>
      <font>
        <b val="0"/>
        <i/>
        <strike val="0"/>
        <condense val="0"/>
        <extend val="0"/>
        <outline val="0"/>
        <shadow val="0"/>
        <u/>
        <vertAlign val="baseline"/>
        <sz val="10"/>
        <color rgb="FF0563C1"/>
        <name val="Calibri"/>
        <scheme val="none"/>
      </font>
      <fill>
        <patternFill patternType="solid">
          <fgColor rgb="FFD9D9D9"/>
          <bgColor rgb="FFD9D9D9"/>
        </patternFill>
      </fill>
      <border diagonalUp="0" diagonalDown="0">
        <left style="thin">
          <color rgb="FFEFEFEF"/>
        </left>
        <right/>
        <top style="thin">
          <color rgb="FFEFEFEF"/>
        </top>
        <bottom style="thin">
          <color rgb="FFEFEFEF"/>
        </bottom>
        <vertical/>
        <horizontal/>
      </border>
    </dxf>
    <dxf>
      <font>
        <b val="0"/>
        <i/>
        <strike val="0"/>
        <condense val="0"/>
        <extend val="0"/>
        <outline val="0"/>
        <shadow val="0"/>
        <u val="none"/>
        <vertAlign val="baseline"/>
        <sz val="10"/>
        <color theme="1"/>
        <name val="Calibri"/>
        <scheme val="none"/>
      </font>
      <fill>
        <patternFill patternType="solid">
          <fgColor rgb="FFD9D9D9"/>
          <bgColor rgb="FFD9D9D9"/>
        </patternFill>
      </fill>
      <alignment horizontal="center" vertical="bottom" textRotation="0" wrapText="0" indent="0" justifyLastLine="0" shrinkToFit="0" readingOrder="0"/>
      <border diagonalUp="0" diagonalDown="0">
        <left style="thin">
          <color rgb="FFEFEFEF"/>
        </left>
        <right style="thin">
          <color rgb="FFEFEFEF"/>
        </right>
        <top style="thin">
          <color rgb="FFEFEFEF"/>
        </top>
        <bottom style="thin">
          <color rgb="FFEFEFEF"/>
        </bottom>
        <vertical/>
        <horizontal/>
      </border>
    </dxf>
    <dxf>
      <font>
        <b val="0"/>
        <i val="0"/>
        <strike val="0"/>
        <condense val="0"/>
        <extend val="0"/>
        <outline val="0"/>
        <shadow val="0"/>
        <u val="none"/>
        <vertAlign val="baseline"/>
        <sz val="10"/>
        <color rgb="FF000000"/>
        <name val="Calibri"/>
        <scheme val="none"/>
      </font>
      <numFmt numFmtId="1" formatCode="0"/>
      <fill>
        <patternFill patternType="solid">
          <fgColor rgb="FF9FC5E8"/>
          <bgColor rgb="FF9FC5E8"/>
        </patternFill>
      </fill>
      <alignment horizontal="center" vertical="center" textRotation="0" wrapText="0" indent="0" justifyLastLine="0" shrinkToFit="0" readingOrder="0"/>
      <border diagonalUp="0" diagonalDown="0">
        <left style="thin">
          <color rgb="FFEFEFEF"/>
        </left>
        <right style="thin">
          <color rgb="FFEFEFEF"/>
        </right>
        <top style="thin">
          <color rgb="FFEFEFEF"/>
        </top>
        <bottom style="thin">
          <color rgb="FFEFEFEF"/>
        </bottom>
        <vertical/>
        <horizontal/>
      </border>
    </dxf>
    <dxf>
      <font>
        <b val="0"/>
        <i val="0"/>
        <strike val="0"/>
        <condense val="0"/>
        <extend val="0"/>
        <outline val="0"/>
        <shadow val="0"/>
        <u val="none"/>
        <vertAlign val="baseline"/>
        <sz val="10"/>
        <color theme="1"/>
        <name val="Calibri"/>
        <scheme val="none"/>
      </font>
      <numFmt numFmtId="3" formatCode="#,##0"/>
      <alignment horizontal="center" vertical="bottom" textRotation="0" wrapText="0" indent="0" justifyLastLine="0" shrinkToFit="0" readingOrder="0"/>
      <border diagonalUp="0" diagonalDown="0">
        <left style="thin">
          <color rgb="FFEFEFEF"/>
        </left>
        <right style="thin">
          <color rgb="FFEFEFEF"/>
        </right>
        <top style="thin">
          <color rgb="FFEFEFEF"/>
        </top>
        <bottom style="thin">
          <color rgb="FFEFEFEF"/>
        </bottom>
        <vertical/>
        <horizontal/>
      </border>
      <protection locked="0" hidden="0"/>
    </dxf>
    <dxf>
      <font>
        <b val="0"/>
        <i val="0"/>
        <strike val="0"/>
        <condense val="0"/>
        <extend val="0"/>
        <outline val="0"/>
        <shadow val="0"/>
        <u val="none"/>
        <vertAlign val="baseline"/>
        <sz val="10"/>
        <color theme="1"/>
        <name val="Calibri"/>
        <scheme val="none"/>
      </font>
      <fill>
        <patternFill patternType="solid">
          <fgColor rgb="FFD9D9D9"/>
          <bgColor rgb="FFD9D9D9"/>
        </patternFill>
      </fill>
      <alignment horizontal="right" vertical="bottom" textRotation="0" wrapText="0" indent="0" justifyLastLine="0" shrinkToFit="0" readingOrder="0"/>
      <border diagonalUp="0" diagonalDown="0">
        <left/>
        <right style="thin">
          <color rgb="FFEFEFEF"/>
        </right>
        <top style="thin">
          <color rgb="FFEFEFEF"/>
        </top>
        <bottom style="thin">
          <color rgb="FFEFEFEF"/>
        </bottom>
        <vertical/>
        <horizontal/>
      </border>
    </dxf>
    <dxf>
      <border outline="0">
        <top style="thin">
          <color rgb="FFEFEFEF"/>
        </top>
      </border>
    </dxf>
    <dxf>
      <border outline="0">
        <left style="thin">
          <color auto="1"/>
        </left>
        <right style="thin">
          <color auto="1"/>
        </right>
        <top style="thin">
          <color rgb="FFEFEFEF"/>
        </top>
        <bottom style="thin">
          <color auto="1"/>
        </bottom>
      </border>
    </dxf>
    <dxf>
      <border outline="0">
        <bottom style="thin">
          <color rgb="FFEFEFEF"/>
        </bottom>
      </border>
    </dxf>
    <dxf>
      <font>
        <b val="0"/>
        <i/>
        <strike val="0"/>
        <condense val="0"/>
        <extend val="0"/>
        <outline val="0"/>
        <shadow val="0"/>
        <u val="none"/>
        <vertAlign val="baseline"/>
        <sz val="10"/>
        <color theme="1"/>
        <name val="Calibri"/>
        <scheme val="none"/>
      </font>
      <fill>
        <patternFill patternType="solid">
          <fgColor rgb="FFD9D9D9"/>
          <bgColor rgb="FFD9D9D9"/>
        </patternFill>
      </fill>
      <alignment horizontal="center" vertical="center" textRotation="0" wrapText="0" indent="0" justifyLastLine="0" shrinkToFit="0" readingOrder="0"/>
      <border diagonalUp="0" diagonalDown="0">
        <left style="thin">
          <color rgb="FFEFEFEF"/>
        </left>
        <right/>
        <top style="thin">
          <color rgb="FFEFEFEF"/>
        </top>
        <bottom style="thin">
          <color rgb="FFEFEFEF"/>
        </bottom>
        <vertical/>
        <horizontal/>
      </border>
    </dxf>
    <dxf>
      <font>
        <b val="0"/>
        <i val="0"/>
        <strike val="0"/>
        <condense val="0"/>
        <extend val="0"/>
        <outline val="0"/>
        <shadow val="0"/>
        <u val="none"/>
        <vertAlign val="baseline"/>
        <sz val="10"/>
        <color theme="1"/>
        <name val="Calibri"/>
        <scheme val="none"/>
      </font>
      <fill>
        <patternFill patternType="solid">
          <fgColor rgb="FFD9D9D9"/>
          <bgColor rgb="FFD9D9D9"/>
        </patternFill>
      </fill>
      <alignment horizontal="general" vertical="center" textRotation="0" wrapText="1" indent="0" justifyLastLine="0" shrinkToFit="0" readingOrder="0"/>
      <border diagonalUp="0" diagonalDown="0">
        <left/>
        <right style="thin">
          <color rgb="FFEFEFEF"/>
        </right>
        <top style="thin">
          <color rgb="FFEFEFEF"/>
        </top>
        <bottom style="thin">
          <color rgb="FFEFEFEF"/>
        </bottom>
        <vertical/>
        <horizontal/>
      </border>
    </dxf>
    <dxf>
      <border outline="0">
        <top style="thin">
          <color rgb="FFEFEFEF"/>
        </top>
      </border>
    </dxf>
    <dxf>
      <border outline="0">
        <left style="thin">
          <color theme="1"/>
        </left>
        <right style="thin">
          <color theme="1"/>
        </right>
        <top style="thin">
          <color rgb="FFEFEFEF"/>
        </top>
        <bottom style="thin">
          <color theme="1"/>
        </bottom>
      </border>
    </dxf>
    <dxf>
      <border outline="0">
        <bottom style="thin">
          <color rgb="FFEFEFEF"/>
        </bottom>
      </border>
    </dxf>
  </dxfs>
  <tableStyles count="0" defaultTableStyle="TableStyleMedium2" defaultPivotStyle="PivotStyleLight16"/>
  <colors>
    <mruColors>
      <color rgb="FF0459AE"/>
      <color rgb="FFD9D9D9"/>
      <color rgb="FF1F617C"/>
      <color rgb="FF9D1E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66675</xdr:rowOff>
    </xdr:from>
    <xdr:ext cx="3209925" cy="866775"/>
    <xdr:pic>
      <xdr:nvPicPr>
        <xdr:cNvPr id="2" name="image1.png" descr="RHNTC logo. Reproductive Health National Training Center.">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5725" y="66675"/>
          <a:ext cx="3209925" cy="8667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57151</xdr:colOff>
      <xdr:row>0</xdr:row>
      <xdr:rowOff>104775</xdr:rowOff>
    </xdr:from>
    <xdr:ext cx="2686050" cy="733425"/>
    <xdr:pic>
      <xdr:nvPicPr>
        <xdr:cNvPr id="2" name="image2.png" descr="RHNTC logo. Reproductive Health National Training Center.">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7151" y="104775"/>
          <a:ext cx="2686050" cy="7334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E5C76D-92EA-4F3F-A778-3244C4514C19}" name="Forecasting_Table_Step1" displayName="Forecasting_Table_Step1" ref="A8:C13" totalsRowShown="0" headerRowBorderDxfId="58" tableBorderDxfId="57" totalsRowBorderDxfId="56">
  <autoFilter ref="A8:C13" xr:uid="{89E5C76D-92EA-4F3F-A778-3244C4514C19}">
    <filterColumn colId="0" hiddenButton="1"/>
    <filterColumn colId="1" hiddenButton="1"/>
    <filterColumn colId="2" hiddenButton="1"/>
  </autoFilter>
  <tableColumns count="3">
    <tableColumn id="1" xr3:uid="{8A28B5DC-51D7-4A88-92E8-D12C613F7145}" name="Category" dataDxfId="55"/>
    <tableColumn id="2" xr3:uid="{715BC348-4CC9-4D3C-AC4B-100A4E38FB8C}" name="Your site data"/>
    <tableColumn id="3" xr3:uid="{E89DAA3B-99D9-4D40-99FF-CB040F35F865}" name="Example site data" dataDxfId="5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E403D2-340B-44C7-B921-309B3892459F}" name="Forecasting_Table_Step2" displayName="Forecasting_Table_Step2" ref="A22:E36" totalsRowShown="0" headerRowBorderDxfId="53" tableBorderDxfId="52" totalsRowBorderDxfId="51">
  <autoFilter ref="A22:E36" xr:uid="{4FE403D2-340B-44C7-B921-309B3892459F}">
    <filterColumn colId="0" hiddenButton="1"/>
    <filterColumn colId="1" hiddenButton="1"/>
    <filterColumn colId="2" hiddenButton="1"/>
    <filterColumn colId="3" hiddenButton="1"/>
    <filterColumn colId="4" hiddenButton="1"/>
  </autoFilter>
  <tableColumns count="5">
    <tableColumn id="1" xr3:uid="{6A92A6D8-2C49-454F-8AAD-91B8173ADBF5}" name="Contraceptive methods" dataDxfId="50"/>
    <tableColumn id="2" xr3:uid="{7E495648-4D3E-400E-81E0-F3987F6730F6}" name="BASED ON CLINIC DATA_x000a_Average # of female clients 15–44 seen per month who chose this method" dataDxfId="49"/>
    <tableColumn id="3" xr3:uid="{DAD45449-480E-45DE-A803-F07CDF88B31D}" name="BASED ON NATIONAL DATA_x000a_Estimated # of female clients 15–44 seen per month who chose this method _x000a_(calculates automatically if clinic data is not entered)" dataDxfId="48"/>
    <tableColumn id="4" xr3:uid="{3ECE4783-B793-4A4C-9078-8F0A7A681481}" name="National data" dataDxfId="47"/>
    <tableColumn id="5" xr3:uid="{3DF2A1EA-D2A3-45BC-A27F-EA0F8C87106E}" name="Reference for national data" dataDxfId="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858C14-9778-496F-8BE2-7F4A941D4BE4}" name="Forecasting_Table_Step3" displayName="Forecasting_Table_Step3" ref="A44:B58" totalsRowShown="0" headerRowBorderDxfId="45" tableBorderDxfId="44" totalsRowBorderDxfId="43">
  <autoFilter ref="A44:B58" xr:uid="{94858C14-9778-496F-8BE2-7F4A941D4BE4}">
    <filterColumn colId="0" hiddenButton="1"/>
    <filterColumn colId="1" hiddenButton="1"/>
  </autoFilter>
  <tableColumns count="2">
    <tableColumn id="1" xr3:uid="{23AA107F-74DE-4ADA-A41A-4B1E678D272A}" name="Contraceptive methods" dataDxfId="42"/>
    <tableColumn id="2" xr3:uid="{4E73DEC1-71C0-48CC-A52D-03B180C5FC60}" name="Forecasted monthly demand _x000a_(calculates automatically)" dataDxfId="41">
      <calculatedColumnFormula>IF(ISBLANK(B23), C23, B23)</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C8095D-8D11-4D69-A20B-00033143A3CD}" name="Monitoring_Table_Step1" displayName="Monitoring_Table_Step1" ref="A8:T15" totalsRowShown="0" headerRowDxfId="40" dataDxfId="38" headerRowBorderDxfId="39" tableBorderDxfId="37" totalsRowBorderDxfId="36">
  <autoFilter ref="A8:T15" xr:uid="{A6C8095D-8D11-4D69-A20B-00033143A3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E0B474C9-CE72-497B-A2C3-7542DAB4F023}" name="Amount Dispensed" dataDxfId="4"/>
    <tableColumn id="2" xr3:uid="{EF347B95-CB85-435F-A931-7C3CE7AFA0B4}" name="Example" dataDxfId="2"/>
    <tableColumn id="3" xr3:uid="{86B5DAAB-298E-44B9-9247-E367B750C53F}" name="Copper IUD" dataDxfId="3"/>
    <tableColumn id="4" xr3:uid="{145A4DF9-A56D-4556-AA74-F20D8C4EE412}" name="Hormonal IUD - LNG 52 mg" dataDxfId="35"/>
    <tableColumn id="5" xr3:uid="{5561528D-87AE-4552-B7FB-90B99356AD8C}" name="Hormonal IUD - LNG 19.5 mg" dataDxfId="34"/>
    <tableColumn id="6" xr3:uid="{EEE89B85-9892-4CD6-ADB0-202A297C3FE8}" name="Hormonal IUD - LNG 13.5 mg" dataDxfId="33"/>
    <tableColumn id="7" xr3:uid="{A0354DB2-D5E8-41AF-912F-56279AEECE9D}" name="Hormonal implant" dataDxfId="32"/>
    <tableColumn id="8" xr3:uid="{0820FC1B-FD26-48D0-AFAE-346074711C18}" name="Hormonal injection - DMPA IM" dataDxfId="31"/>
    <tableColumn id="9" xr3:uid="{3CB40AD3-4212-46A9-92EC-0006F14F49A5}" name="Hormonal injection -            DMPA SC" dataDxfId="30"/>
    <tableColumn id="10" xr3:uid="{D71B82C4-EE5A-414E-B8AB-A83C22CA8CAD}" name="Oral contraceptive" dataDxfId="29"/>
    <tableColumn id="11" xr3:uid="{58FC3680-97D9-4B92-ACCF-FF2ACE656CD1}" name="Contraceptive patch" dataDxfId="28"/>
    <tableColumn id="12" xr3:uid="{53D25688-6BD7-4205-BB48-12C1782EE60A}" name="Vaginal ring - Monthly" dataDxfId="27"/>
    <tableColumn id="13" xr3:uid="{BAC35BA8-80B5-41B1-B1B1-5C74CB39EB4D}" name="Vaginal ring - Annual" dataDxfId="26"/>
    <tableColumn id="14" xr3:uid="{02024E95-A113-4FE5-AEFD-047FB7CC18E8}" name="Male/external condom" dataDxfId="25"/>
    <tableColumn id="15" xr3:uid="{2B299BAB-0628-4C74-9520-3EDF87903E3F}" name="Female/internal condom" dataDxfId="24"/>
    <tableColumn id="16" xr3:uid="{B5A77FB0-58FE-4E59-BD4D-D4718B71BCB5}" name="Cervical cap or diaphragm" dataDxfId="23"/>
    <tableColumn id="17" xr3:uid="{7762C13D-B347-47ED-8532-F72BC762A6C1}" name="Contraceptive sponge" dataDxfId="22"/>
    <tableColumn id="18" xr3:uid="{3A7C94E2-476D-48E8-99FE-09B995F2C91D}" name="Spermicide" dataDxfId="21"/>
    <tableColumn id="19" xr3:uid="{5F212FBB-8207-4249-9300-03317D85D3F6}" name="Phexxi (pH modulating vaginal gel)" dataDxfId="20"/>
    <tableColumn id="20" xr3:uid="{DBA8C78A-E619-4CB4-A820-7DB75575885F}" name="Emergency contraceptive pills" dataDxfId="1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9A8C20-1025-4985-9B46-9AEF7CFD36CE}" name="Monitoring_Table_Step2" displayName="Monitoring_Table_Step2" ref="A19:T25" totalsRowShown="0" headerRowDxfId="18" headerRowBorderDxfId="17" tableBorderDxfId="16" totalsRowBorderDxfId="15">
  <autoFilter ref="A19:T25" xr:uid="{829A8C20-1025-4985-9B46-9AEF7CFD36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11B9DAEB-C2DA-4642-A984-E32F0AEDBF54}" name="Stock" dataDxfId="1"/>
    <tableColumn id="2" xr3:uid="{3FA2855B-5775-4C7F-BD58-D7694520B779}" name="Example" dataDxfId="0"/>
    <tableColumn id="3" xr3:uid="{6CD40EC2-9F6D-4CED-B645-3CA64659C3B2}" name="Copper IUD"/>
    <tableColumn id="4" xr3:uid="{D220C941-1006-448A-8BD1-5A0AE1F11C5F}" name="Hormonal IUD - LNG 52 mg"/>
    <tableColumn id="5" xr3:uid="{FE4B6573-33E5-44F4-B5F4-9B8C93EED2D0}" name="Hormonal IUD - LNG 19.5 mg"/>
    <tableColumn id="6" xr3:uid="{5F22BBD6-7F0D-43B5-A717-079578EF45E1}" name="Hormonal IUD - LNG 13.5 mg"/>
    <tableColumn id="7" xr3:uid="{A165B79F-6596-4B03-9982-B1880D483CC1}" name="Hormonal implant"/>
    <tableColumn id="8" xr3:uid="{3E60078F-CD9F-4FF0-B8B3-0A738E0FD5CE}" name="Hormonal injection - DMPA IM"/>
    <tableColumn id="9" xr3:uid="{E3126870-6BE9-4311-9942-A1F7F100CA59}" name="Hormonal injection -            DMPA SC"/>
    <tableColumn id="10" xr3:uid="{EDF69024-F468-4031-B260-D840B55BF673}" name="Oral contraceptive"/>
    <tableColumn id="11" xr3:uid="{9EBDD925-B7CD-43E7-B79F-563AE3DFD3F6}" name="Contraceptive patch"/>
    <tableColumn id="12" xr3:uid="{4AFB8DC4-4033-4EE3-BFDD-F6D6D9B22206}" name="Vaginal ring - Monthly"/>
    <tableColumn id="13" xr3:uid="{71E247C3-0357-41CB-AFC1-ACC7809A43A6}" name="Vaginal ring - Annual"/>
    <tableColumn id="14" xr3:uid="{0E4697B1-0D87-4992-BDCE-EE05FA982630}" name="Male/external condom"/>
    <tableColumn id="15" xr3:uid="{D96C0547-5A34-4A26-99A5-26266511C891}" name="Female/internal condom"/>
    <tableColumn id="16" xr3:uid="{03B3426B-F657-4552-9DF9-9A5738B7B16E}" name="Cervical cap or diaphragm"/>
    <tableColumn id="17" xr3:uid="{BF08B107-90B0-460C-935E-AE515E9AD81F}" name="Contraceptive sponge"/>
    <tableColumn id="18" xr3:uid="{D8C51501-6728-4379-AB67-EFF8E3CD0140}" name="Spermicide"/>
    <tableColumn id="19" xr3:uid="{49ABCDDD-0AB3-4D91-92ED-6F80BA183CAD}" name="Phexxi (pH modulating vaginal gel)"/>
    <tableColumn id="20" xr3:uid="{6F6CB03E-68D1-468D-951A-6EDF7DA3FAED}" name="Emergency contraceptive pill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471F50-B2A6-435A-B035-B55FF6C28880}" name="Monitoring_Table_Step3" displayName="Monitoring_Table_Step3" ref="A29:T31" totalsRowShown="0" headerRowDxfId="14" headerRowBorderDxfId="13" tableBorderDxfId="12" totalsRowBorderDxfId="11">
  <autoFilter ref="A29:T31" xr:uid="{4A471F50-B2A6-435A-B035-B55FF6C288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916B650B-C63C-416B-9D5E-E107EF198789}" name="Supply Inventory" dataDxfId="10"/>
    <tableColumn id="2" xr3:uid="{FF0510CC-3CB6-4ED8-9A57-61301A62B1A7}" name="Example">
      <calculatedColumnFormula>B29/B14</calculatedColumnFormula>
    </tableColumn>
    <tableColumn id="3" xr3:uid="{6032F45A-17A9-4E07-8FA5-839280AE1163}" name="Copper IUD">
      <calculatedColumnFormula>IFERROR(C29/C14, "TBD")</calculatedColumnFormula>
    </tableColumn>
    <tableColumn id="4" xr3:uid="{587BD06A-21CC-4BED-BCD7-F8DD30AE594E}" name="Hormonal IUD - LNG 52 mg">
      <calculatedColumnFormula>IFERROR(D29/D14, "TBD")</calculatedColumnFormula>
    </tableColumn>
    <tableColumn id="5" xr3:uid="{6053E594-A4D4-4524-B9B8-DB154E09F1A7}" name="Hormonal IUD - LNG 19.5 mg">
      <calculatedColumnFormula>IFERROR(E29/E14, "TBD")</calculatedColumnFormula>
    </tableColumn>
    <tableColumn id="6" xr3:uid="{BC19521C-8ABD-4C3A-9CED-AB16E3B547DA}" name="Hormonal IUD - LNG 13.5 mg">
      <calculatedColumnFormula>IFERROR(F29/F14, "TBD")</calculatedColumnFormula>
    </tableColumn>
    <tableColumn id="7" xr3:uid="{2EA33054-FFA8-43C0-BF4C-1A171B7A0137}" name="Hormonal implant">
      <calculatedColumnFormula>IFERROR(G29/G14, "TBD")</calculatedColumnFormula>
    </tableColumn>
    <tableColumn id="8" xr3:uid="{2E015285-ED89-41DC-BC71-4184B04ADC7F}" name="Hormonal injection - DMPA IM">
      <calculatedColumnFormula>IFERROR(H29/H14, "TBD")</calculatedColumnFormula>
    </tableColumn>
    <tableColumn id="9" xr3:uid="{64661E4B-910A-4DAE-ADAE-E7860962B079}" name="Hormonal injection -            DMPA SC">
      <calculatedColumnFormula>IFERROR(I29/I14, "TBD")</calculatedColumnFormula>
    </tableColumn>
    <tableColumn id="10" xr3:uid="{E9A122B4-DB6D-4BA6-87A9-728D630629C6}" name="Oral contraceptive">
      <calculatedColumnFormula>IFERROR(J29/J14, "TBD")</calculatedColumnFormula>
    </tableColumn>
    <tableColumn id="11" xr3:uid="{A7CC7847-B3FD-4E6A-9091-AB700E740410}" name="Contraceptive patch">
      <calculatedColumnFormula>IFERROR(K29/K14, "TBD")</calculatedColumnFormula>
    </tableColumn>
    <tableColumn id="12" xr3:uid="{6B4EDE5A-3C77-47DB-B0F2-70675ADA4A5B}" name="Vaginal ring - Monthly">
      <calculatedColumnFormula>IFERROR(L29/L14, "TBD")</calculatedColumnFormula>
    </tableColumn>
    <tableColumn id="13" xr3:uid="{EDF403DA-D190-4258-B009-624F7D1B83C3}" name="Vaginal ring - Annual">
      <calculatedColumnFormula>IFERROR(M29/M14, "TBD")</calculatedColumnFormula>
    </tableColumn>
    <tableColumn id="14" xr3:uid="{513FC238-2C94-45E9-9D5E-476B129DB0EB}" name="Male/external condom">
      <calculatedColumnFormula>IFERROR(N29/N14, "TBD")</calculatedColumnFormula>
    </tableColumn>
    <tableColumn id="15" xr3:uid="{7B224012-C67B-4F7B-95CE-C2AC0D5C73C8}" name="Female/internal condom">
      <calculatedColumnFormula>IFERROR(O29/O14, "TBD")</calculatedColumnFormula>
    </tableColumn>
    <tableColumn id="16" xr3:uid="{587C81AF-7495-45BB-B37B-F312853DF51F}" name="Cervical cap or diaphragm">
      <calculatedColumnFormula>IFERROR(P29/P14, "TBD")</calculatedColumnFormula>
    </tableColumn>
    <tableColumn id="17" xr3:uid="{F7AD039C-5982-43B3-B6FE-1D3B28A305DD}" name="Contraceptive sponge">
      <calculatedColumnFormula>IFERROR(Q29/Q14, "TBD")</calculatedColumnFormula>
    </tableColumn>
    <tableColumn id="18" xr3:uid="{C08C883C-8469-4884-8C92-4DC8EF4A6593}" name="Spermicide">
      <calculatedColumnFormula>IFERROR(R29/R14, "TBD")</calculatedColumnFormula>
    </tableColumn>
    <tableColumn id="19" xr3:uid="{43DE11FF-A480-45D3-AE56-D588B6B537AF}" name="Phexxi (pH modulating vaginal gel)">
      <calculatedColumnFormula>IFERROR(S29/S14, "TBD")</calculatedColumnFormula>
    </tableColumn>
    <tableColumn id="20" xr3:uid="{9B52F751-48CF-4A92-9FA1-B5E7513B9363}" name="Emergency contraceptive pills">
      <calculatedColumnFormula>IFERROR(T29/T14, "TBD")</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27D82D3-CF83-4E2B-B7D2-0A0EC24009F9}" name="Monitoring_Table_Step4" displayName="Monitoring_Table_Step4" ref="A35:T37" totalsRowShown="0" headerRowDxfId="9" headerRowBorderDxfId="8" tableBorderDxfId="7" totalsRowBorderDxfId="6">
  <autoFilter ref="A35:T37" xr:uid="{027D82D3-CF83-4E2B-B7D2-0A0EC24009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4F6A8870-6ABD-4DA7-9876-3144AECC458D}" name="Stock Order" dataDxfId="5"/>
    <tableColumn id="2" xr3:uid="{23F93C0E-1941-4850-A7BC-C3968FF70FA3}" name="Example">
      <calculatedColumnFormula>IF(B$25-B$30-B$36&gt;0,B$25-B$30-B$36,0)</calculatedColumnFormula>
    </tableColumn>
    <tableColumn id="3" xr3:uid="{1509BF76-8A53-40F4-A105-6C88EED74FF4}" name="Copper IUD">
      <calculatedColumnFormula>IFERROR(IF(C$25-C$30-C$36&gt;0,C$25-C$30-C$36,0), "TBD")</calculatedColumnFormula>
    </tableColumn>
    <tableColumn id="4" xr3:uid="{9B5A71BF-4C0C-47D2-84A9-E76AFCEFE49F}" name="Hormonal IUD - LNG 52 mg">
      <calculatedColumnFormula>IFERROR(IF(D$25-D$30-D$36&gt;0,D$25-D$30-D$36,0), "TBD")</calculatedColumnFormula>
    </tableColumn>
    <tableColumn id="5" xr3:uid="{74BCB64B-075A-4821-926E-2AD0830E6620}" name="Hormonal IUD - LNG 19.5 mg">
      <calculatedColumnFormula>IFERROR(IF(E$25-E$30-E$36&gt;0,E$25-E$30-E$36,0), "TBD")</calculatedColumnFormula>
    </tableColumn>
    <tableColumn id="6" xr3:uid="{80D6259C-202E-4DEB-B3C4-1C52CC9FC3D9}" name="Hormonal IUD - LNG 13.5 mg">
      <calculatedColumnFormula>IFERROR(IF(F$25-F$30-F$36&gt;0,F$25-F$30-F$36,0), "TBD")</calculatedColumnFormula>
    </tableColumn>
    <tableColumn id="7" xr3:uid="{66F67534-C246-4FF6-8EA2-A2CD724ACD4D}" name="Hormonal implant">
      <calculatedColumnFormula>IFERROR(IF(G$25-G$30-G$36&gt;0,G$25-G$30-G$36,0), "TBD")</calculatedColumnFormula>
    </tableColumn>
    <tableColumn id="8" xr3:uid="{6C9F57A1-25AD-425B-ACFF-F455C5A85286}" name="Hormonal injection - DMPA IM">
      <calculatedColumnFormula>IFERROR(IF(H$25-H$30-H$36&gt;0,H$25-H$30-H$36,0), "TBD")</calculatedColumnFormula>
    </tableColumn>
    <tableColumn id="9" xr3:uid="{FCE04DD3-ECF9-4028-9DFD-B38A88D81D15}" name="Hormonal injection -            DMPA SC">
      <calculatedColumnFormula>IFERROR(IF(I$25-I$30-I$36&gt;0,I$25-I$30-I$36,0), "TBD")</calculatedColumnFormula>
    </tableColumn>
    <tableColumn id="10" xr3:uid="{A3968C56-25D4-4012-80DA-BAA4FD80140C}" name="Oral contraceptive">
      <calculatedColumnFormula>IFERROR(IF(J$25-J$30-J$36&gt;0,J$25-J$30-J$36,0), "TBD")</calculatedColumnFormula>
    </tableColumn>
    <tableColumn id="11" xr3:uid="{AC1397E2-AAC2-436D-9B05-8B587FE0CD74}" name="Contraceptive patch">
      <calculatedColumnFormula>IFERROR(IF(K$25-K$30-K$36&gt;0,K$25-K$30-K$36,0), "TBD")</calculatedColumnFormula>
    </tableColumn>
    <tableColumn id="12" xr3:uid="{4B29278C-0518-429B-8E50-44F2DD0134E2}" name="Vaginal ring - Monthly">
      <calculatedColumnFormula>IFERROR(IF(L$25-L$30-L$36&gt;0,L$25-L$30-L$36,0), "TBD")</calculatedColumnFormula>
    </tableColumn>
    <tableColumn id="13" xr3:uid="{4BF0D16E-3EF0-4A62-8CB8-42F4C085AAB0}" name="Vaginal ring - Annual">
      <calculatedColumnFormula>IFERROR(IF(M$25-M$30-M$36&gt;0,M$25-M$30-M$36,0), "TBD")</calculatedColumnFormula>
    </tableColumn>
    <tableColumn id="14" xr3:uid="{35802E26-DCA1-4ACF-B1D6-C0D71EA3643D}" name="Male/external condom">
      <calculatedColumnFormula>IFERROR(IF(N$25-N$30-N$36&gt;0,N$25-N$30-N$36,0), "TBD")</calculatedColumnFormula>
    </tableColumn>
    <tableColumn id="15" xr3:uid="{21D5B16A-BCFB-4EC0-AC57-0EA3A663E1D1}" name="Female/internal condom">
      <calculatedColumnFormula>IFERROR(IF(O$25-O$30-O$36&gt;0,O$25-O$30-O$36,0), "TBD")</calculatedColumnFormula>
    </tableColumn>
    <tableColumn id="16" xr3:uid="{54FC78B6-ED77-4240-A872-9B7C403FA310}" name="Cervical cap or diaphragm">
      <calculatedColumnFormula>IFERROR(IF(P$25-P$30-P$36&gt;0,P$25-P$30-P$36,0), "TBD")</calculatedColumnFormula>
    </tableColumn>
    <tableColumn id="17" xr3:uid="{D4421E07-CA82-40A3-84F1-BB79892A529D}" name="Contraceptive sponge">
      <calculatedColumnFormula>IFERROR(IF(Q$25-Q$30-Q$36&gt;0,Q$25-Q$30-Q$36,0), "TBD")</calculatedColumnFormula>
    </tableColumn>
    <tableColumn id="18" xr3:uid="{F2440BAF-8231-4274-80E2-A92063F81F3C}" name="Spermicide">
      <calculatedColumnFormula>IFERROR(IF(R$25-R$30-R$36&gt;0,R$25-R$30-R$36,0), "TBD")</calculatedColumnFormula>
    </tableColumn>
    <tableColumn id="19" xr3:uid="{517CC5D2-A6EC-4007-8E3D-AD61C5273816}" name="Phexxi (pH modulating vaginal gel)">
      <calculatedColumnFormula>IFERROR(IF(S$25-S$30-S$36&gt;0,S$25-S$30-S$36,0), "TBD")</calculatedColumnFormula>
    </tableColumn>
    <tableColumn id="20" xr3:uid="{D370A166-3CBF-4281-9463-780255B42360}" name="Emergency contraceptive pills">
      <calculatedColumnFormula>IFERROR(IF(T$25-T$30-T$36&gt;0,T$25-T$30-T$36,0), "TBD")</calculatedColumnFormula>
    </tableColumn>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pa.hhs.gov/sites/default/files/2025-05/2023-FPAR-National-Summary-Report.pdf" TargetMode="External"/><Relationship Id="rId13" Type="http://schemas.openxmlformats.org/officeDocument/2006/relationships/printerSettings" Target="../printerSettings/printerSettings1.bin"/><Relationship Id="rId3" Type="http://schemas.openxmlformats.org/officeDocument/2006/relationships/hyperlink" Target="https://opa.hhs.gov/sites/default/files/2025-05/2023-FPAR-National-Summary-Report.pdf" TargetMode="External"/><Relationship Id="rId7" Type="http://schemas.openxmlformats.org/officeDocument/2006/relationships/hyperlink" Target="https://opa.hhs.gov/sites/default/files/2025-05/2023-FPAR-National-Summary-Report.pdf" TargetMode="External"/><Relationship Id="rId12" Type="http://schemas.openxmlformats.org/officeDocument/2006/relationships/hyperlink" Target="https://opa.hhs.gov/sites/default/files/2025-05/2023-FPAR-National-Summary-Report.pdf" TargetMode="External"/><Relationship Id="rId17" Type="http://schemas.openxmlformats.org/officeDocument/2006/relationships/table" Target="../tables/table3.xml"/><Relationship Id="rId2" Type="http://schemas.openxmlformats.org/officeDocument/2006/relationships/hyperlink" Target="https://pmc.ncbi.nlm.nih.gov/articles/PMC4441000/" TargetMode="External"/><Relationship Id="rId16" Type="http://schemas.openxmlformats.org/officeDocument/2006/relationships/table" Target="../tables/table2.xml"/><Relationship Id="rId1" Type="http://schemas.openxmlformats.org/officeDocument/2006/relationships/hyperlink" Target="https://pmc.ncbi.nlm.nih.gov/articles/PMC4441000/" TargetMode="External"/><Relationship Id="rId6" Type="http://schemas.openxmlformats.org/officeDocument/2006/relationships/hyperlink" Target="https://opa.hhs.gov/sites/default/files/2025-05/2023-FPAR-National-Summary-Report.pdf" TargetMode="External"/><Relationship Id="rId11" Type="http://schemas.openxmlformats.org/officeDocument/2006/relationships/hyperlink" Target="https://opa.hhs.gov/sites/default/files/2025-05/2023-FPAR-National-Summary-Report.pdf" TargetMode="External"/><Relationship Id="rId5" Type="http://schemas.openxmlformats.org/officeDocument/2006/relationships/hyperlink" Target="https://opa.hhs.gov/sites/default/files/2025-05/2023-FPAR-National-Summary-Report.pdf" TargetMode="External"/><Relationship Id="rId15" Type="http://schemas.openxmlformats.org/officeDocument/2006/relationships/table" Target="../tables/table1.xml"/><Relationship Id="rId10" Type="http://schemas.openxmlformats.org/officeDocument/2006/relationships/hyperlink" Target="https://opa.hhs.gov/sites/default/files/2025-05/2023-FPAR-National-Summary-Report.pdf" TargetMode="External"/><Relationship Id="rId4" Type="http://schemas.openxmlformats.org/officeDocument/2006/relationships/hyperlink" Target="https://opa.hhs.gov/sites/default/files/2025-05/2023-FPAR-National-Summary-Report.pdf" TargetMode="External"/><Relationship Id="rId9" Type="http://schemas.openxmlformats.org/officeDocument/2006/relationships/hyperlink" Target="https://opa.hhs.gov/sites/default/files/2025-05/2023-FPAR-National-Summary-Report.pdf"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56"/>
  <sheetViews>
    <sheetView tabSelected="1" zoomScaleNormal="100" workbookViewId="0">
      <selection activeCell="B9" sqref="B9"/>
    </sheetView>
  </sheetViews>
  <sheetFormatPr defaultColWidth="12.42578125" defaultRowHeight="15" customHeight="1" x14ac:dyDescent="0.2"/>
  <cols>
    <col min="1" max="1" width="57.42578125" customWidth="1"/>
    <col min="2" max="2" width="25.7109375" customWidth="1"/>
    <col min="3" max="3" width="25.42578125" customWidth="1"/>
    <col min="4" max="4" width="23.85546875" customWidth="1"/>
    <col min="5" max="5" width="26.5703125" bestFit="1" customWidth="1"/>
    <col min="6" max="6" width="28.85546875" customWidth="1"/>
  </cols>
  <sheetData>
    <row r="1" spans="1:7" ht="80.099999999999994" customHeight="1" x14ac:dyDescent="0.2">
      <c r="A1" s="91" t="s">
        <v>94</v>
      </c>
      <c r="B1" s="48" t="s">
        <v>0</v>
      </c>
      <c r="C1" s="22"/>
      <c r="D1" s="23"/>
      <c r="E1" s="23"/>
      <c r="F1" s="23"/>
      <c r="G1" s="46"/>
    </row>
    <row r="2" spans="1:7" x14ac:dyDescent="0.25">
      <c r="A2" s="24" t="s">
        <v>82</v>
      </c>
      <c r="B2" s="22"/>
      <c r="C2" s="22"/>
      <c r="D2" s="23"/>
      <c r="E2" s="23"/>
      <c r="F2" s="23"/>
      <c r="G2" s="46"/>
    </row>
    <row r="3" spans="1:7" s="96" customFormat="1" ht="30" customHeight="1" x14ac:dyDescent="0.2">
      <c r="A3" s="92" t="s">
        <v>83</v>
      </c>
      <c r="B3" s="93"/>
      <c r="C3" s="93"/>
      <c r="D3" s="94"/>
      <c r="E3" s="94"/>
      <c r="F3" s="94"/>
      <c r="G3" s="95"/>
    </row>
    <row r="4" spans="1:7" s="96" customFormat="1" ht="30" customHeight="1" x14ac:dyDescent="0.2">
      <c r="A4" s="97" t="s">
        <v>1</v>
      </c>
      <c r="B4" s="93"/>
      <c r="C4" s="93"/>
      <c r="D4" s="94"/>
      <c r="E4" s="94"/>
      <c r="F4" s="94"/>
      <c r="G4" s="95"/>
    </row>
    <row r="5" spans="1:7" ht="9.9499999999999993" customHeight="1" x14ac:dyDescent="0.2">
      <c r="A5" s="98" t="s">
        <v>95</v>
      </c>
      <c r="B5" s="22"/>
      <c r="C5" s="22"/>
      <c r="D5" s="23"/>
      <c r="E5" s="23"/>
      <c r="F5" s="23"/>
      <c r="G5" s="46"/>
    </row>
    <row r="6" spans="1:7" ht="24.75" customHeight="1" x14ac:dyDescent="0.2">
      <c r="A6" s="36" t="s">
        <v>2</v>
      </c>
      <c r="B6" s="37"/>
      <c r="C6" s="38"/>
      <c r="D6" s="40"/>
      <c r="E6" s="40"/>
      <c r="F6" s="41"/>
      <c r="G6" s="46"/>
    </row>
    <row r="7" spans="1:7" ht="18.75" customHeight="1" x14ac:dyDescent="0.25">
      <c r="A7" s="39" t="s">
        <v>86</v>
      </c>
      <c r="B7" s="39"/>
      <c r="C7" s="81"/>
      <c r="D7" s="42"/>
      <c r="E7" s="42"/>
      <c r="F7" s="42"/>
      <c r="G7" s="46"/>
    </row>
    <row r="8" spans="1:7" ht="15.75" customHeight="1" x14ac:dyDescent="0.2">
      <c r="A8" s="108" t="s">
        <v>96</v>
      </c>
      <c r="B8" s="103" t="s">
        <v>3</v>
      </c>
      <c r="C8" s="104" t="s">
        <v>4</v>
      </c>
      <c r="D8" s="43"/>
      <c r="E8" s="43"/>
      <c r="F8" s="43"/>
      <c r="G8" s="46"/>
    </row>
    <row r="9" spans="1:7" ht="15.75" customHeight="1" x14ac:dyDescent="0.2">
      <c r="A9" s="99" t="s">
        <v>5</v>
      </c>
      <c r="B9" s="17"/>
      <c r="C9" s="101">
        <v>100</v>
      </c>
      <c r="D9" s="43"/>
      <c r="E9" s="43"/>
      <c r="F9" s="43"/>
      <c r="G9" s="46"/>
    </row>
    <row r="10" spans="1:7" ht="15.75" customHeight="1" x14ac:dyDescent="0.2">
      <c r="A10" s="99" t="s">
        <v>6</v>
      </c>
      <c r="B10" s="18"/>
      <c r="C10" s="102">
        <v>0.5</v>
      </c>
      <c r="D10" s="43"/>
      <c r="E10" s="43"/>
      <c r="F10" s="43"/>
      <c r="G10" s="46"/>
    </row>
    <row r="11" spans="1:7" ht="15.75" customHeight="1" x14ac:dyDescent="0.2">
      <c r="A11" s="99" t="s">
        <v>7</v>
      </c>
      <c r="B11" s="17"/>
      <c r="C11" s="101">
        <v>20</v>
      </c>
      <c r="D11" s="43"/>
      <c r="E11" s="43"/>
      <c r="F11" s="43"/>
      <c r="G11" s="46"/>
    </row>
    <row r="12" spans="1:7" ht="25.5" x14ac:dyDescent="0.2">
      <c r="A12" s="100" t="s">
        <v>8</v>
      </c>
      <c r="B12" s="2">
        <f t="shared" ref="B12:C12" si="0">B9*B10*B11</f>
        <v>0</v>
      </c>
      <c r="C12" s="101">
        <f t="shared" si="0"/>
        <v>1000</v>
      </c>
      <c r="D12" s="43"/>
      <c r="E12" s="43"/>
      <c r="F12" s="43"/>
      <c r="G12" s="46"/>
    </row>
    <row r="13" spans="1:7" ht="38.25" x14ac:dyDescent="0.2">
      <c r="A13" s="105" t="s">
        <v>9</v>
      </c>
      <c r="B13" s="106">
        <f t="shared" ref="B13:C13" si="1">B12*(1-0.096)</f>
        <v>0</v>
      </c>
      <c r="C13" s="107">
        <f t="shared" si="1"/>
        <v>904</v>
      </c>
      <c r="D13" s="44"/>
      <c r="E13" s="44"/>
      <c r="F13" s="44"/>
      <c r="G13" s="46"/>
    </row>
    <row r="14" spans="1:7" ht="24.95" customHeight="1" x14ac:dyDescent="0.2">
      <c r="A14" s="50" t="s">
        <v>84</v>
      </c>
      <c r="B14" s="45"/>
      <c r="C14" s="45"/>
      <c r="D14" s="45"/>
      <c r="E14" s="45"/>
      <c r="F14" s="45"/>
      <c r="G14" s="46"/>
    </row>
    <row r="15" spans="1:7" ht="30" customHeight="1" x14ac:dyDescent="0.2">
      <c r="A15" s="109" t="s">
        <v>85</v>
      </c>
      <c r="B15" s="45"/>
      <c r="C15" s="45"/>
      <c r="D15" s="45"/>
      <c r="E15" s="45"/>
      <c r="F15" s="45"/>
      <c r="G15" s="46"/>
    </row>
    <row r="16" spans="1:7" s="96" customFormat="1" ht="9.9499999999999993" customHeight="1" x14ac:dyDescent="0.2">
      <c r="A16" s="123" t="s">
        <v>103</v>
      </c>
      <c r="B16" s="110"/>
      <c r="C16" s="110"/>
      <c r="D16" s="110"/>
      <c r="E16" s="110"/>
      <c r="F16" s="110"/>
      <c r="G16" s="95"/>
    </row>
    <row r="17" spans="1:7" ht="23.25" customHeight="1" x14ac:dyDescent="0.2">
      <c r="A17" s="25" t="s">
        <v>10</v>
      </c>
      <c r="B17" s="26"/>
      <c r="C17" s="26"/>
      <c r="D17" s="27"/>
      <c r="E17" s="27"/>
      <c r="F17" s="57"/>
      <c r="G17" s="46"/>
    </row>
    <row r="18" spans="1:7" ht="30" customHeight="1" x14ac:dyDescent="0.2">
      <c r="A18" s="29" t="s">
        <v>11</v>
      </c>
      <c r="B18" s="30"/>
      <c r="C18" s="30"/>
      <c r="D18" s="31"/>
      <c r="E18" s="31"/>
      <c r="F18" s="58"/>
      <c r="G18" s="46"/>
    </row>
    <row r="19" spans="1:7" ht="30" customHeight="1" x14ac:dyDescent="0.2">
      <c r="A19" s="35" t="s">
        <v>12</v>
      </c>
      <c r="B19" s="30"/>
      <c r="C19" s="30"/>
      <c r="D19" s="31"/>
      <c r="E19" s="31"/>
      <c r="F19" s="58"/>
      <c r="G19" s="46"/>
    </row>
    <row r="20" spans="1:7" ht="30" customHeight="1" x14ac:dyDescent="0.2">
      <c r="A20" s="35" t="s">
        <v>87</v>
      </c>
      <c r="B20" s="30"/>
      <c r="C20" s="30"/>
      <c r="D20" s="31"/>
      <c r="E20" s="31"/>
      <c r="F20" s="58"/>
      <c r="G20" s="46"/>
    </row>
    <row r="21" spans="1:7" ht="30" customHeight="1" x14ac:dyDescent="0.2">
      <c r="A21" s="111" t="s">
        <v>88</v>
      </c>
      <c r="B21" s="53"/>
      <c r="C21" s="53"/>
      <c r="D21" s="53"/>
      <c r="E21" s="53"/>
      <c r="F21" s="59"/>
      <c r="G21" s="46"/>
    </row>
    <row r="22" spans="1:7" ht="76.5" x14ac:dyDescent="0.2">
      <c r="A22" s="114" t="s">
        <v>13</v>
      </c>
      <c r="B22" s="115" t="s">
        <v>81</v>
      </c>
      <c r="C22" s="115" t="s">
        <v>80</v>
      </c>
      <c r="D22" s="116" t="s">
        <v>14</v>
      </c>
      <c r="E22" s="117" t="s">
        <v>15</v>
      </c>
      <c r="F22" s="34"/>
      <c r="G22" s="46"/>
    </row>
    <row r="23" spans="1:7" ht="15.75" customHeight="1" x14ac:dyDescent="0.2">
      <c r="A23" s="112" t="s">
        <v>16</v>
      </c>
      <c r="B23" s="19"/>
      <c r="C23" s="4">
        <f>IF(ISBLANK(B23), D23*B13, "")</f>
        <v>0</v>
      </c>
      <c r="D23" s="5">
        <v>1.6641130650669699E-2</v>
      </c>
      <c r="E23" s="152" t="s">
        <v>17</v>
      </c>
      <c r="F23" s="34"/>
      <c r="G23" s="46"/>
    </row>
    <row r="24" spans="1:7" ht="15.75" customHeight="1" x14ac:dyDescent="0.2">
      <c r="A24" s="112" t="s">
        <v>18</v>
      </c>
      <c r="B24" s="19"/>
      <c r="C24" s="3">
        <f>IF(ISBLANK(B24), D24*B13, "")</f>
        <v>0</v>
      </c>
      <c r="D24" s="5">
        <v>6.6564522602678797E-2</v>
      </c>
      <c r="E24" s="152" t="s">
        <v>17</v>
      </c>
      <c r="F24" s="34"/>
      <c r="G24" s="46"/>
    </row>
    <row r="25" spans="1:7" ht="15.75" customHeight="1" x14ac:dyDescent="0.2">
      <c r="A25" s="112" t="s">
        <v>19</v>
      </c>
      <c r="B25" s="19"/>
      <c r="C25" s="3">
        <f>IF(ISBLANK(B25), D25*B13, "")</f>
        <v>0</v>
      </c>
      <c r="D25" s="5">
        <v>0.08</v>
      </c>
      <c r="E25" s="152" t="s">
        <v>20</v>
      </c>
      <c r="F25" s="34"/>
      <c r="G25" s="46"/>
    </row>
    <row r="26" spans="1:7" ht="15.75" customHeight="1" x14ac:dyDescent="0.2">
      <c r="A26" s="113" t="s">
        <v>21</v>
      </c>
      <c r="B26" s="19"/>
      <c r="C26" s="3">
        <f>IF(ISBLANK(B26), D26*B13, "")</f>
        <v>0</v>
      </c>
      <c r="D26" s="5">
        <v>0.13</v>
      </c>
      <c r="E26" s="152" t="s">
        <v>20</v>
      </c>
      <c r="F26" s="34"/>
      <c r="G26" s="46"/>
    </row>
    <row r="27" spans="1:7" ht="15.75" customHeight="1" x14ac:dyDescent="0.2">
      <c r="A27" s="113" t="s">
        <v>22</v>
      </c>
      <c r="B27" s="19"/>
      <c r="C27" s="3">
        <f>IF(ISBLANK(B27), D27*B13, "")</f>
        <v>0</v>
      </c>
      <c r="D27" s="5">
        <v>0.18</v>
      </c>
      <c r="E27" s="152" t="s">
        <v>20</v>
      </c>
      <c r="F27" s="34"/>
      <c r="G27" s="46"/>
    </row>
    <row r="28" spans="1:7" ht="15.75" customHeight="1" x14ac:dyDescent="0.2">
      <c r="A28" s="113" t="s">
        <v>23</v>
      </c>
      <c r="B28" s="19"/>
      <c r="C28" s="3">
        <f>IF(ISBLANK(B28), D28*B13, "")</f>
        <v>0</v>
      </c>
      <c r="D28" s="5">
        <v>0.02</v>
      </c>
      <c r="E28" s="152" t="s">
        <v>20</v>
      </c>
      <c r="F28" s="34"/>
      <c r="G28" s="46"/>
    </row>
    <row r="29" spans="1:7" ht="15.75" customHeight="1" x14ac:dyDescent="0.2">
      <c r="A29" s="113" t="s">
        <v>24</v>
      </c>
      <c r="B29" s="19"/>
      <c r="C29" s="3">
        <f>IF(ISBLANK(B29), D29*B13, "")</f>
        <v>0</v>
      </c>
      <c r="D29" s="5">
        <v>0.01</v>
      </c>
      <c r="E29" s="152" t="s">
        <v>20</v>
      </c>
      <c r="F29" s="34"/>
      <c r="G29" s="46"/>
    </row>
    <row r="30" spans="1:7" ht="15.75" customHeight="1" x14ac:dyDescent="0.2">
      <c r="A30" s="113" t="s">
        <v>25</v>
      </c>
      <c r="B30" s="19"/>
      <c r="C30" s="3">
        <f>IF(ISBLANK(B30), D30*B13, "")</f>
        <v>0</v>
      </c>
      <c r="D30" s="5">
        <v>0.15</v>
      </c>
      <c r="E30" s="152" t="s">
        <v>101</v>
      </c>
      <c r="F30" s="34"/>
      <c r="G30" s="46"/>
    </row>
    <row r="31" spans="1:7" ht="15.75" customHeight="1" x14ac:dyDescent="0.2">
      <c r="A31" s="113" t="s">
        <v>26</v>
      </c>
      <c r="B31" s="19"/>
      <c r="C31" s="3">
        <f>IF(ISBLANK(B31), D31*B13, "")</f>
        <v>0</v>
      </c>
      <c r="D31" s="6">
        <v>5.0000000000000001E-3</v>
      </c>
      <c r="E31" s="152" t="s">
        <v>20</v>
      </c>
      <c r="F31" s="34"/>
      <c r="G31" s="46"/>
    </row>
    <row r="32" spans="1:7" ht="15.75" customHeight="1" x14ac:dyDescent="0.2">
      <c r="A32" s="113" t="s">
        <v>27</v>
      </c>
      <c r="B32" s="19"/>
      <c r="C32" s="3">
        <f>IF(ISBLANK(B32), D32*B13, "")</f>
        <v>0</v>
      </c>
      <c r="D32" s="6">
        <v>5.0000000000000001E-3</v>
      </c>
      <c r="E32" s="152" t="s">
        <v>20</v>
      </c>
      <c r="F32" s="34"/>
      <c r="G32" s="46"/>
    </row>
    <row r="33" spans="1:7" ht="15.75" customHeight="1" x14ac:dyDescent="0.2">
      <c r="A33" s="113" t="s">
        <v>28</v>
      </c>
      <c r="B33" s="19"/>
      <c r="C33" s="3">
        <f>IF(ISBLANK(B33), D33*B13, "")</f>
        <v>0</v>
      </c>
      <c r="D33" s="6">
        <v>5.0000000000000001E-3</v>
      </c>
      <c r="E33" s="152" t="s">
        <v>20</v>
      </c>
      <c r="F33" s="34"/>
      <c r="G33" s="46"/>
    </row>
    <row r="34" spans="1:7" ht="15.75" customHeight="1" x14ac:dyDescent="0.2">
      <c r="A34" s="113" t="s">
        <v>29</v>
      </c>
      <c r="B34" s="19"/>
      <c r="C34" s="3">
        <f>IF(ISBLANK(B34), D34*B13, "")</f>
        <v>0</v>
      </c>
      <c r="D34" s="6">
        <v>5.0000000000000001E-3</v>
      </c>
      <c r="E34" s="152" t="s">
        <v>20</v>
      </c>
      <c r="F34" s="34"/>
      <c r="G34" s="46"/>
    </row>
    <row r="35" spans="1:7" ht="15.75" customHeight="1" x14ac:dyDescent="0.2">
      <c r="A35" s="113" t="s">
        <v>30</v>
      </c>
      <c r="B35" s="19"/>
      <c r="C35" s="7" t="s">
        <v>31</v>
      </c>
      <c r="D35" s="5" t="s">
        <v>31</v>
      </c>
      <c r="E35" s="33" t="s">
        <v>78</v>
      </c>
      <c r="F35" s="34"/>
      <c r="G35" s="46"/>
    </row>
    <row r="36" spans="1:7" ht="15.75" customHeight="1" x14ac:dyDescent="0.2">
      <c r="A36" s="118" t="s">
        <v>32</v>
      </c>
      <c r="B36" s="119"/>
      <c r="C36" s="120" t="s">
        <v>31</v>
      </c>
      <c r="D36" s="121" t="s">
        <v>31</v>
      </c>
      <c r="E36" s="122" t="s">
        <v>78</v>
      </c>
      <c r="F36" s="34"/>
      <c r="G36" s="46"/>
    </row>
    <row r="37" spans="1:7" ht="24.95" customHeight="1" x14ac:dyDescent="0.2">
      <c r="A37" s="50" t="s">
        <v>33</v>
      </c>
      <c r="B37" s="51"/>
      <c r="C37" s="51"/>
      <c r="D37" s="50"/>
      <c r="E37" s="50"/>
      <c r="F37" s="50"/>
      <c r="G37" s="46"/>
    </row>
    <row r="38" spans="1:7" ht="15.75" customHeight="1" x14ac:dyDescent="0.2">
      <c r="A38" s="128" t="s">
        <v>34</v>
      </c>
      <c r="B38" s="51"/>
      <c r="C38" s="51"/>
      <c r="D38" s="50"/>
      <c r="E38" s="50"/>
      <c r="F38" s="50"/>
      <c r="G38" s="46"/>
    </row>
    <row r="39" spans="1:7" ht="21" customHeight="1" x14ac:dyDescent="0.2">
      <c r="A39" s="124" t="s">
        <v>102</v>
      </c>
      <c r="B39" s="47"/>
      <c r="C39" s="47"/>
      <c r="D39" s="47"/>
      <c r="E39" s="47"/>
      <c r="F39" s="47"/>
      <c r="G39" s="46"/>
    </row>
    <row r="40" spans="1:7" ht="18.75" x14ac:dyDescent="0.2">
      <c r="A40" s="52" t="s">
        <v>90</v>
      </c>
      <c r="B40" s="82"/>
      <c r="C40" s="61"/>
      <c r="D40" s="87"/>
      <c r="E40" s="54"/>
      <c r="F40" s="54"/>
      <c r="G40" s="46"/>
    </row>
    <row r="41" spans="1:7" ht="18.75" x14ac:dyDescent="0.2">
      <c r="A41" s="85" t="s">
        <v>91</v>
      </c>
      <c r="B41" s="86"/>
      <c r="C41" s="61"/>
      <c r="D41" s="87"/>
      <c r="E41" s="54"/>
      <c r="F41" s="54"/>
      <c r="G41" s="46"/>
    </row>
    <row r="42" spans="1:7" ht="18" customHeight="1" x14ac:dyDescent="0.2">
      <c r="A42" s="35" t="s">
        <v>92</v>
      </c>
      <c r="B42" s="83"/>
      <c r="C42" s="62"/>
      <c r="D42" s="88"/>
      <c r="E42" s="55"/>
      <c r="F42" s="55"/>
      <c r="G42" s="46"/>
    </row>
    <row r="43" spans="1:7" ht="12.95" customHeight="1" x14ac:dyDescent="0.25">
      <c r="A43" s="56" t="s">
        <v>93</v>
      </c>
      <c r="B43" s="84"/>
      <c r="C43" s="59"/>
      <c r="D43" s="49"/>
      <c r="E43" s="49"/>
      <c r="F43" s="49"/>
      <c r="G43" s="46"/>
    </row>
    <row r="44" spans="1:7" ht="25.5" x14ac:dyDescent="0.2">
      <c r="A44" s="114" t="s">
        <v>13</v>
      </c>
      <c r="B44" s="126" t="s">
        <v>35</v>
      </c>
      <c r="C44" s="63"/>
      <c r="D44" s="23"/>
      <c r="E44" s="23"/>
      <c r="F44" s="23"/>
      <c r="G44" s="46"/>
    </row>
    <row r="45" spans="1:7" ht="15.75" customHeight="1" x14ac:dyDescent="0.2">
      <c r="A45" s="113" t="s">
        <v>36</v>
      </c>
      <c r="B45" s="125">
        <f t="shared" ref="B45:B58" si="2">IF(ISBLANK(B23), C23, B23)</f>
        <v>0</v>
      </c>
      <c r="C45" s="63"/>
      <c r="D45" s="23"/>
      <c r="E45" s="23"/>
      <c r="F45" s="23"/>
      <c r="G45" s="46"/>
    </row>
    <row r="46" spans="1:7" ht="15.75" customHeight="1" x14ac:dyDescent="0.2">
      <c r="A46" s="113" t="s">
        <v>37</v>
      </c>
      <c r="B46" s="125">
        <f t="shared" si="2"/>
        <v>0</v>
      </c>
      <c r="C46" s="63"/>
      <c r="D46" s="23"/>
      <c r="E46" s="23"/>
      <c r="F46" s="23"/>
      <c r="G46" s="46"/>
    </row>
    <row r="47" spans="1:7" ht="15.75" customHeight="1" x14ac:dyDescent="0.2">
      <c r="A47" s="113" t="s">
        <v>38</v>
      </c>
      <c r="B47" s="125">
        <f t="shared" si="2"/>
        <v>0</v>
      </c>
      <c r="C47" s="63"/>
      <c r="D47" s="23"/>
      <c r="E47" s="23"/>
      <c r="F47" s="23"/>
      <c r="G47" s="46"/>
    </row>
    <row r="48" spans="1:7" ht="15.75" customHeight="1" x14ac:dyDescent="0.2">
      <c r="A48" s="113" t="s">
        <v>21</v>
      </c>
      <c r="B48" s="125">
        <f t="shared" si="2"/>
        <v>0</v>
      </c>
      <c r="C48" s="63"/>
      <c r="D48" s="23"/>
      <c r="E48" s="23"/>
      <c r="F48" s="23"/>
      <c r="G48" s="46"/>
    </row>
    <row r="49" spans="1:7" ht="15.75" customHeight="1" x14ac:dyDescent="0.2">
      <c r="A49" s="113" t="s">
        <v>22</v>
      </c>
      <c r="B49" s="125">
        <f t="shared" si="2"/>
        <v>0</v>
      </c>
      <c r="C49" s="63"/>
      <c r="D49" s="23"/>
      <c r="E49" s="23"/>
      <c r="F49" s="23"/>
      <c r="G49" s="46"/>
    </row>
    <row r="50" spans="1:7" ht="15.75" customHeight="1" x14ac:dyDescent="0.2">
      <c r="A50" s="113" t="s">
        <v>23</v>
      </c>
      <c r="B50" s="125">
        <f t="shared" si="2"/>
        <v>0</v>
      </c>
      <c r="C50" s="63"/>
      <c r="D50" s="23"/>
      <c r="E50" s="23"/>
      <c r="F50" s="23"/>
      <c r="G50" s="46"/>
    </row>
    <row r="51" spans="1:7" ht="15.75" customHeight="1" x14ac:dyDescent="0.2">
      <c r="A51" s="113" t="s">
        <v>24</v>
      </c>
      <c r="B51" s="125">
        <f t="shared" si="2"/>
        <v>0</v>
      </c>
      <c r="C51" s="63"/>
      <c r="D51" s="23"/>
      <c r="E51" s="23"/>
      <c r="F51" s="23"/>
      <c r="G51" s="46"/>
    </row>
    <row r="52" spans="1:7" ht="12.75" customHeight="1" x14ac:dyDescent="0.2">
      <c r="A52" s="113" t="s">
        <v>39</v>
      </c>
      <c r="B52" s="125">
        <f t="shared" si="2"/>
        <v>0</v>
      </c>
      <c r="C52" s="63"/>
      <c r="D52" s="23"/>
      <c r="E52" s="23"/>
      <c r="F52" s="23"/>
      <c r="G52" s="46"/>
    </row>
    <row r="53" spans="1:7" ht="15.75" customHeight="1" x14ac:dyDescent="0.2">
      <c r="A53" s="113" t="s">
        <v>40</v>
      </c>
      <c r="B53" s="125">
        <f t="shared" si="2"/>
        <v>0</v>
      </c>
      <c r="C53" s="63"/>
      <c r="D53" s="23"/>
      <c r="E53" s="23"/>
      <c r="F53" s="23"/>
      <c r="G53" s="46"/>
    </row>
    <row r="54" spans="1:7" ht="15.75" customHeight="1" x14ac:dyDescent="0.2">
      <c r="A54" s="113" t="s">
        <v>27</v>
      </c>
      <c r="B54" s="125">
        <f t="shared" si="2"/>
        <v>0</v>
      </c>
      <c r="C54" s="63"/>
      <c r="D54" s="23"/>
      <c r="E54" s="23"/>
      <c r="F54" s="23"/>
      <c r="G54" s="46"/>
    </row>
    <row r="55" spans="1:7" ht="15.75" customHeight="1" x14ac:dyDescent="0.2">
      <c r="A55" s="113" t="s">
        <v>28</v>
      </c>
      <c r="B55" s="125">
        <f t="shared" si="2"/>
        <v>0</v>
      </c>
      <c r="C55" s="63"/>
      <c r="D55" s="23"/>
      <c r="E55" s="23"/>
      <c r="F55" s="23"/>
      <c r="G55" s="46"/>
    </row>
    <row r="56" spans="1:7" ht="15.75" customHeight="1" x14ac:dyDescent="0.2">
      <c r="A56" s="113" t="s">
        <v>29</v>
      </c>
      <c r="B56" s="125">
        <f t="shared" si="2"/>
        <v>0</v>
      </c>
      <c r="C56" s="63"/>
      <c r="D56" s="23"/>
      <c r="E56" s="23"/>
      <c r="F56" s="23"/>
      <c r="G56" s="46"/>
    </row>
    <row r="57" spans="1:7" ht="15.75" customHeight="1" x14ac:dyDescent="0.2">
      <c r="A57" s="113" t="s">
        <v>30</v>
      </c>
      <c r="B57" s="125" t="str">
        <f t="shared" si="2"/>
        <v>N/A</v>
      </c>
      <c r="C57" s="60"/>
      <c r="D57" s="34"/>
      <c r="E57" s="34"/>
      <c r="F57" s="34"/>
      <c r="G57" s="46"/>
    </row>
    <row r="58" spans="1:7" ht="15.75" customHeight="1" x14ac:dyDescent="0.2">
      <c r="A58" s="118" t="s">
        <v>32</v>
      </c>
      <c r="B58" s="127" t="str">
        <f t="shared" si="2"/>
        <v>N/A</v>
      </c>
      <c r="C58" s="89"/>
      <c r="D58" s="90"/>
      <c r="E58" s="90"/>
      <c r="F58" s="90"/>
      <c r="G58" s="90"/>
    </row>
    <row r="59" spans="1:7" ht="15.75" customHeight="1" x14ac:dyDescent="0.2">
      <c r="B59" s="8"/>
      <c r="C59" s="8"/>
    </row>
    <row r="60" spans="1:7" ht="15.75" customHeight="1" x14ac:dyDescent="0.2">
      <c r="B60" s="8"/>
      <c r="C60" s="8"/>
    </row>
    <row r="61" spans="1:7" ht="15.75" customHeight="1" x14ac:dyDescent="0.2">
      <c r="B61" s="8"/>
      <c r="C61" s="8"/>
    </row>
    <row r="62" spans="1:7" ht="15.75" customHeight="1" x14ac:dyDescent="0.2">
      <c r="B62" s="8"/>
      <c r="C62" s="8"/>
    </row>
    <row r="63" spans="1:7" ht="15.75" customHeight="1" x14ac:dyDescent="0.2">
      <c r="B63" s="8"/>
      <c r="C63" s="8"/>
    </row>
    <row r="64" spans="1:7" ht="15.75" customHeight="1" x14ac:dyDescent="0.2">
      <c r="B64" s="8"/>
      <c r="C64" s="8"/>
    </row>
    <row r="65" spans="2:3" ht="15.75" customHeight="1" x14ac:dyDescent="0.2">
      <c r="B65" s="8"/>
      <c r="C65" s="8"/>
    </row>
    <row r="66" spans="2:3" ht="15.75" customHeight="1" x14ac:dyDescent="0.2">
      <c r="B66" s="8"/>
      <c r="C66" s="8"/>
    </row>
    <row r="67" spans="2:3" ht="15.75" customHeight="1" x14ac:dyDescent="0.2">
      <c r="B67" s="8"/>
      <c r="C67" s="8"/>
    </row>
    <row r="68" spans="2:3" ht="15.75" customHeight="1" x14ac:dyDescent="0.2">
      <c r="B68" s="8"/>
      <c r="C68" s="8"/>
    </row>
    <row r="69" spans="2:3" ht="15.75" customHeight="1" x14ac:dyDescent="0.2">
      <c r="B69" s="8"/>
      <c r="C69" s="8"/>
    </row>
    <row r="70" spans="2:3" ht="15.75" customHeight="1" x14ac:dyDescent="0.2">
      <c r="B70" s="8"/>
      <c r="C70" s="8"/>
    </row>
    <row r="71" spans="2:3" ht="15.75" customHeight="1" x14ac:dyDescent="0.2">
      <c r="B71" s="8"/>
      <c r="C71" s="8"/>
    </row>
    <row r="72" spans="2:3" ht="15.75" customHeight="1" x14ac:dyDescent="0.2">
      <c r="B72" s="8"/>
      <c r="C72" s="8"/>
    </row>
    <row r="73" spans="2:3" ht="15.75" customHeight="1" x14ac:dyDescent="0.2">
      <c r="B73" s="8"/>
      <c r="C73" s="8"/>
    </row>
    <row r="74" spans="2:3" ht="15.75" customHeight="1" x14ac:dyDescent="0.2">
      <c r="B74" s="8"/>
      <c r="C74" s="8"/>
    </row>
    <row r="75" spans="2:3" ht="15.75" customHeight="1" x14ac:dyDescent="0.2">
      <c r="B75" s="8"/>
      <c r="C75" s="8"/>
    </row>
    <row r="76" spans="2:3" ht="15.75" customHeight="1" x14ac:dyDescent="0.2">
      <c r="B76" s="8"/>
      <c r="C76" s="8"/>
    </row>
    <row r="77" spans="2:3" ht="15.75" customHeight="1" x14ac:dyDescent="0.2">
      <c r="B77" s="8"/>
      <c r="C77" s="8"/>
    </row>
    <row r="78" spans="2:3" ht="15.75" customHeight="1" x14ac:dyDescent="0.2">
      <c r="B78" s="8"/>
      <c r="C78" s="8"/>
    </row>
    <row r="79" spans="2:3" ht="15.75" customHeight="1" x14ac:dyDescent="0.2">
      <c r="B79" s="8"/>
      <c r="C79" s="8"/>
    </row>
    <row r="80" spans="2:3" ht="15.75" customHeight="1" x14ac:dyDescent="0.2">
      <c r="B80" s="8"/>
      <c r="C80" s="8"/>
    </row>
    <row r="81" spans="2:3" ht="15.75" customHeight="1" x14ac:dyDescent="0.2">
      <c r="B81" s="8"/>
      <c r="C81" s="8"/>
    </row>
    <row r="82" spans="2:3" ht="15.75" customHeight="1" x14ac:dyDescent="0.2">
      <c r="B82" s="8"/>
      <c r="C82" s="8"/>
    </row>
    <row r="83" spans="2:3" ht="15.75" customHeight="1" x14ac:dyDescent="0.2">
      <c r="B83" s="8"/>
      <c r="C83" s="8"/>
    </row>
    <row r="84" spans="2:3" ht="15.75" customHeight="1" x14ac:dyDescent="0.2">
      <c r="B84" s="8"/>
      <c r="C84" s="8"/>
    </row>
    <row r="85" spans="2:3" ht="15.75" customHeight="1" x14ac:dyDescent="0.2">
      <c r="B85" s="8"/>
      <c r="C85" s="8"/>
    </row>
    <row r="86" spans="2:3" ht="15.75" customHeight="1" x14ac:dyDescent="0.2">
      <c r="B86" s="8"/>
      <c r="C86" s="8"/>
    </row>
    <row r="87" spans="2:3" ht="15.75" customHeight="1" x14ac:dyDescent="0.2">
      <c r="B87" s="8"/>
      <c r="C87" s="8"/>
    </row>
    <row r="88" spans="2:3" ht="15.75" customHeight="1" x14ac:dyDescent="0.2">
      <c r="B88" s="8"/>
      <c r="C88" s="8"/>
    </row>
    <row r="89" spans="2:3" ht="15.75" customHeight="1" x14ac:dyDescent="0.2">
      <c r="B89" s="8"/>
      <c r="C89" s="8"/>
    </row>
    <row r="90" spans="2:3" ht="15.75" customHeight="1" x14ac:dyDescent="0.2">
      <c r="B90" s="8"/>
      <c r="C90" s="8"/>
    </row>
    <row r="91" spans="2:3" ht="15.75" customHeight="1" x14ac:dyDescent="0.2">
      <c r="B91" s="8"/>
      <c r="C91" s="8"/>
    </row>
    <row r="92" spans="2:3" ht="15.75" customHeight="1" x14ac:dyDescent="0.2">
      <c r="B92" s="8"/>
      <c r="C92" s="8"/>
    </row>
    <row r="93" spans="2:3" ht="15.75" customHeight="1" x14ac:dyDescent="0.2">
      <c r="B93" s="8"/>
      <c r="C93" s="8"/>
    </row>
    <row r="94" spans="2:3" ht="15.75" customHeight="1" x14ac:dyDescent="0.2">
      <c r="B94" s="8"/>
      <c r="C94" s="8"/>
    </row>
    <row r="95" spans="2:3" ht="15.75" customHeight="1" x14ac:dyDescent="0.2">
      <c r="B95" s="8"/>
      <c r="C95" s="8"/>
    </row>
    <row r="96" spans="2:3" ht="15.75" customHeight="1" x14ac:dyDescent="0.2">
      <c r="B96" s="8"/>
      <c r="C96" s="8"/>
    </row>
    <row r="97" spans="2:3" ht="15.75" customHeight="1" x14ac:dyDescent="0.2">
      <c r="B97" s="8"/>
      <c r="C97" s="8"/>
    </row>
    <row r="98" spans="2:3" ht="15.75" customHeight="1" x14ac:dyDescent="0.2">
      <c r="B98" s="8"/>
      <c r="C98" s="8"/>
    </row>
    <row r="99" spans="2:3" ht="15.75" customHeight="1" x14ac:dyDescent="0.2">
      <c r="B99" s="8"/>
      <c r="C99" s="8"/>
    </row>
    <row r="100" spans="2:3" ht="15.75" customHeight="1" x14ac:dyDescent="0.2">
      <c r="B100" s="8"/>
      <c r="C100" s="8"/>
    </row>
    <row r="101" spans="2:3" ht="15.75" customHeight="1" x14ac:dyDescent="0.2">
      <c r="B101" s="8"/>
      <c r="C101" s="8"/>
    </row>
    <row r="102" spans="2:3" ht="15.75" customHeight="1" x14ac:dyDescent="0.2">
      <c r="B102" s="8"/>
      <c r="C102" s="8"/>
    </row>
    <row r="103" spans="2:3" ht="15.75" customHeight="1" x14ac:dyDescent="0.2">
      <c r="B103" s="8"/>
      <c r="C103" s="8"/>
    </row>
    <row r="104" spans="2:3" ht="15.75" customHeight="1" x14ac:dyDescent="0.2">
      <c r="B104" s="8"/>
      <c r="C104" s="8"/>
    </row>
    <row r="105" spans="2:3" ht="15.75" customHeight="1" x14ac:dyDescent="0.2">
      <c r="B105" s="8"/>
      <c r="C105" s="8"/>
    </row>
    <row r="106" spans="2:3" ht="15.75" customHeight="1" x14ac:dyDescent="0.2">
      <c r="B106" s="8"/>
      <c r="C106" s="8"/>
    </row>
    <row r="107" spans="2:3" ht="15.75" customHeight="1" x14ac:dyDescent="0.2">
      <c r="B107" s="8"/>
      <c r="C107" s="8"/>
    </row>
    <row r="108" spans="2:3" ht="15.75" customHeight="1" x14ac:dyDescent="0.2">
      <c r="B108" s="8"/>
      <c r="C108" s="8"/>
    </row>
    <row r="109" spans="2:3" ht="15.75" customHeight="1" x14ac:dyDescent="0.2">
      <c r="B109" s="8"/>
      <c r="C109" s="8"/>
    </row>
    <row r="110" spans="2:3" ht="15.75" customHeight="1" x14ac:dyDescent="0.2">
      <c r="B110" s="8"/>
      <c r="C110" s="8"/>
    </row>
    <row r="111" spans="2:3" ht="15.75" customHeight="1" x14ac:dyDescent="0.2">
      <c r="B111" s="8"/>
      <c r="C111" s="8"/>
    </row>
    <row r="112" spans="2:3" ht="15.75" customHeight="1" x14ac:dyDescent="0.2">
      <c r="B112" s="8"/>
      <c r="C112" s="8"/>
    </row>
    <row r="113" spans="2:3" ht="15.75" customHeight="1" x14ac:dyDescent="0.2">
      <c r="B113" s="8"/>
      <c r="C113" s="8"/>
    </row>
    <row r="114" spans="2:3" ht="15.75" customHeight="1" x14ac:dyDescent="0.2">
      <c r="B114" s="8"/>
      <c r="C114" s="8"/>
    </row>
    <row r="115" spans="2:3" ht="15.75" customHeight="1" x14ac:dyDescent="0.2">
      <c r="B115" s="8"/>
      <c r="C115" s="8"/>
    </row>
    <row r="116" spans="2:3" ht="15.75" customHeight="1" x14ac:dyDescent="0.2">
      <c r="B116" s="8"/>
      <c r="C116" s="8"/>
    </row>
    <row r="117" spans="2:3" ht="15.75" customHeight="1" x14ac:dyDescent="0.2">
      <c r="B117" s="8"/>
      <c r="C117" s="8"/>
    </row>
    <row r="118" spans="2:3" ht="15.75" customHeight="1" x14ac:dyDescent="0.2">
      <c r="B118" s="8"/>
      <c r="C118" s="8"/>
    </row>
    <row r="119" spans="2:3" ht="15.75" customHeight="1" x14ac:dyDescent="0.2">
      <c r="B119" s="8"/>
      <c r="C119" s="8"/>
    </row>
    <row r="120" spans="2:3" ht="15.75" customHeight="1" x14ac:dyDescent="0.2">
      <c r="B120" s="8"/>
      <c r="C120" s="8"/>
    </row>
    <row r="121" spans="2:3" ht="15.75" customHeight="1" x14ac:dyDescent="0.2">
      <c r="B121" s="8"/>
      <c r="C121" s="8"/>
    </row>
    <row r="122" spans="2:3" ht="15.75" customHeight="1" x14ac:dyDescent="0.2">
      <c r="B122" s="8"/>
      <c r="C122" s="8"/>
    </row>
    <row r="123" spans="2:3" ht="15.75" customHeight="1" x14ac:dyDescent="0.2">
      <c r="B123" s="8"/>
      <c r="C123" s="8"/>
    </row>
    <row r="124" spans="2:3" ht="15.75" customHeight="1" x14ac:dyDescent="0.2">
      <c r="B124" s="8"/>
      <c r="C124" s="8"/>
    </row>
    <row r="125" spans="2:3" ht="15.75" customHeight="1" x14ac:dyDescent="0.2">
      <c r="B125" s="8"/>
      <c r="C125" s="8"/>
    </row>
    <row r="126" spans="2:3" ht="15.75" customHeight="1" x14ac:dyDescent="0.2">
      <c r="B126" s="8"/>
      <c r="C126" s="8"/>
    </row>
    <row r="127" spans="2:3" ht="15.75" customHeight="1" x14ac:dyDescent="0.2">
      <c r="B127" s="8"/>
      <c r="C127" s="8"/>
    </row>
    <row r="128" spans="2:3" ht="15.75" customHeight="1" x14ac:dyDescent="0.2">
      <c r="B128" s="8"/>
      <c r="C128" s="8"/>
    </row>
    <row r="129" spans="2:3" ht="15.75" customHeight="1" x14ac:dyDescent="0.2">
      <c r="B129" s="8"/>
      <c r="C129" s="8"/>
    </row>
    <row r="130" spans="2:3" ht="15.75" customHeight="1" x14ac:dyDescent="0.2">
      <c r="B130" s="8"/>
      <c r="C130" s="8"/>
    </row>
    <row r="131" spans="2:3" ht="15.75" customHeight="1" x14ac:dyDescent="0.2">
      <c r="B131" s="8"/>
      <c r="C131" s="8"/>
    </row>
    <row r="132" spans="2:3" ht="15.75" customHeight="1" x14ac:dyDescent="0.2">
      <c r="B132" s="8"/>
      <c r="C132" s="8"/>
    </row>
    <row r="133" spans="2:3" ht="15.75" customHeight="1" x14ac:dyDescent="0.2">
      <c r="B133" s="8"/>
      <c r="C133" s="8"/>
    </row>
    <row r="134" spans="2:3" ht="15.75" customHeight="1" x14ac:dyDescent="0.2">
      <c r="B134" s="8"/>
      <c r="C134" s="8"/>
    </row>
    <row r="135" spans="2:3" ht="15.75" customHeight="1" x14ac:dyDescent="0.2">
      <c r="B135" s="8"/>
      <c r="C135" s="8"/>
    </row>
    <row r="136" spans="2:3" ht="15.75" customHeight="1" x14ac:dyDescent="0.2">
      <c r="B136" s="8"/>
      <c r="C136" s="8"/>
    </row>
    <row r="137" spans="2:3" ht="15.75" customHeight="1" x14ac:dyDescent="0.2">
      <c r="B137" s="8"/>
      <c r="C137" s="8"/>
    </row>
    <row r="138" spans="2:3" ht="15.75" customHeight="1" x14ac:dyDescent="0.2">
      <c r="B138" s="8"/>
      <c r="C138" s="8"/>
    </row>
    <row r="139" spans="2:3" ht="15.75" customHeight="1" x14ac:dyDescent="0.2">
      <c r="B139" s="8"/>
      <c r="C139" s="8"/>
    </row>
    <row r="140" spans="2:3" ht="15.75" customHeight="1" x14ac:dyDescent="0.2">
      <c r="B140" s="8"/>
      <c r="C140" s="8"/>
    </row>
    <row r="141" spans="2:3" ht="15.75" customHeight="1" x14ac:dyDescent="0.2">
      <c r="B141" s="8"/>
      <c r="C141" s="8"/>
    </row>
    <row r="142" spans="2:3" ht="15.75" customHeight="1" x14ac:dyDescent="0.2">
      <c r="B142" s="8"/>
      <c r="C142" s="8"/>
    </row>
    <row r="143" spans="2:3" ht="15.75" customHeight="1" x14ac:dyDescent="0.2">
      <c r="B143" s="8"/>
      <c r="C143" s="8"/>
    </row>
    <row r="144" spans="2:3" ht="15.75" customHeight="1" x14ac:dyDescent="0.2">
      <c r="B144" s="8"/>
      <c r="C144" s="8"/>
    </row>
    <row r="145" spans="2:3" ht="15.75" customHeight="1" x14ac:dyDescent="0.2">
      <c r="B145" s="8"/>
      <c r="C145" s="8"/>
    </row>
    <row r="146" spans="2:3" ht="15.75" customHeight="1" x14ac:dyDescent="0.2">
      <c r="B146" s="8"/>
      <c r="C146" s="8"/>
    </row>
    <row r="147" spans="2:3" ht="15.75" customHeight="1" x14ac:dyDescent="0.2">
      <c r="B147" s="8"/>
      <c r="C147" s="8"/>
    </row>
    <row r="148" spans="2:3" ht="15.75" customHeight="1" x14ac:dyDescent="0.2">
      <c r="B148" s="8"/>
      <c r="C148" s="8"/>
    </row>
    <row r="149" spans="2:3" ht="15.75" customHeight="1" x14ac:dyDescent="0.2">
      <c r="B149" s="8"/>
      <c r="C149" s="8"/>
    </row>
    <row r="150" spans="2:3" ht="15.75" customHeight="1" x14ac:dyDescent="0.2">
      <c r="B150" s="8"/>
      <c r="C150" s="8"/>
    </row>
    <row r="151" spans="2:3" ht="15.75" customHeight="1" x14ac:dyDescent="0.2">
      <c r="B151" s="8"/>
      <c r="C151" s="8"/>
    </row>
    <row r="152" spans="2:3" ht="15.75" customHeight="1" x14ac:dyDescent="0.2">
      <c r="B152" s="8"/>
      <c r="C152" s="8"/>
    </row>
    <row r="153" spans="2:3" ht="15.75" customHeight="1" x14ac:dyDescent="0.2">
      <c r="B153" s="8"/>
      <c r="C153" s="8"/>
    </row>
    <row r="154" spans="2:3" ht="15.75" customHeight="1" x14ac:dyDescent="0.2">
      <c r="B154" s="8"/>
      <c r="C154" s="8"/>
    </row>
    <row r="155" spans="2:3" ht="15.75" customHeight="1" x14ac:dyDescent="0.2">
      <c r="B155" s="8"/>
      <c r="C155" s="8"/>
    </row>
    <row r="156" spans="2:3" ht="15.75" customHeight="1" x14ac:dyDescent="0.2">
      <c r="B156" s="8"/>
      <c r="C156" s="8"/>
    </row>
    <row r="157" spans="2:3" ht="15.75" customHeight="1" x14ac:dyDescent="0.2">
      <c r="B157" s="8"/>
      <c r="C157" s="8"/>
    </row>
    <row r="158" spans="2:3" ht="15.75" customHeight="1" x14ac:dyDescent="0.2">
      <c r="B158" s="8"/>
      <c r="C158" s="8"/>
    </row>
    <row r="159" spans="2:3" ht="15.75" customHeight="1" x14ac:dyDescent="0.2">
      <c r="B159" s="8"/>
      <c r="C159" s="8"/>
    </row>
    <row r="160" spans="2:3" ht="15.75" customHeight="1" x14ac:dyDescent="0.2">
      <c r="B160" s="8"/>
      <c r="C160" s="8"/>
    </row>
    <row r="161" spans="2:3" ht="15.75" customHeight="1" x14ac:dyDescent="0.2">
      <c r="B161" s="8"/>
      <c r="C161" s="8"/>
    </row>
    <row r="162" spans="2:3" ht="15.75" customHeight="1" x14ac:dyDescent="0.2">
      <c r="B162" s="8"/>
      <c r="C162" s="8"/>
    </row>
    <row r="163" spans="2:3" ht="15.75" customHeight="1" x14ac:dyDescent="0.2">
      <c r="B163" s="8"/>
      <c r="C163" s="8"/>
    </row>
    <row r="164" spans="2:3" ht="15.75" customHeight="1" x14ac:dyDescent="0.2">
      <c r="B164" s="8"/>
      <c r="C164" s="8"/>
    </row>
    <row r="165" spans="2:3" ht="15.75" customHeight="1" x14ac:dyDescent="0.2">
      <c r="B165" s="8"/>
      <c r="C165" s="8"/>
    </row>
    <row r="166" spans="2:3" ht="15.75" customHeight="1" x14ac:dyDescent="0.2">
      <c r="B166" s="8"/>
      <c r="C166" s="8"/>
    </row>
    <row r="167" spans="2:3" ht="15.75" customHeight="1" x14ac:dyDescent="0.2">
      <c r="B167" s="8"/>
      <c r="C167" s="8"/>
    </row>
    <row r="168" spans="2:3" ht="15.75" customHeight="1" x14ac:dyDescent="0.2">
      <c r="B168" s="8"/>
      <c r="C168" s="8"/>
    </row>
    <row r="169" spans="2:3" ht="15.75" customHeight="1" x14ac:dyDescent="0.2">
      <c r="B169" s="8"/>
      <c r="C169" s="8"/>
    </row>
    <row r="170" spans="2:3" ht="15.75" customHeight="1" x14ac:dyDescent="0.2">
      <c r="B170" s="8"/>
      <c r="C170" s="8"/>
    </row>
    <row r="171" spans="2:3" ht="15.75" customHeight="1" x14ac:dyDescent="0.2">
      <c r="B171" s="8"/>
      <c r="C171" s="8"/>
    </row>
    <row r="172" spans="2:3" ht="15.75" customHeight="1" x14ac:dyDescent="0.2">
      <c r="B172" s="8"/>
      <c r="C172" s="8"/>
    </row>
    <row r="173" spans="2:3" ht="15.75" customHeight="1" x14ac:dyDescent="0.2">
      <c r="B173" s="8"/>
      <c r="C173" s="8"/>
    </row>
    <row r="174" spans="2:3" ht="15.75" customHeight="1" x14ac:dyDescent="0.2">
      <c r="B174" s="8"/>
      <c r="C174" s="8"/>
    </row>
    <row r="175" spans="2:3" ht="15.75" customHeight="1" x14ac:dyDescent="0.2">
      <c r="B175" s="8"/>
      <c r="C175" s="8"/>
    </row>
    <row r="176" spans="2:3" ht="15.75" customHeight="1" x14ac:dyDescent="0.2">
      <c r="B176" s="8"/>
      <c r="C176" s="8"/>
    </row>
    <row r="177" spans="2:3" ht="15.75" customHeight="1" x14ac:dyDescent="0.2">
      <c r="B177" s="8"/>
      <c r="C177" s="8"/>
    </row>
    <row r="178" spans="2:3" ht="15.75" customHeight="1" x14ac:dyDescent="0.2">
      <c r="B178" s="8"/>
      <c r="C178" s="8"/>
    </row>
    <row r="179" spans="2:3" ht="15.75" customHeight="1" x14ac:dyDescent="0.2">
      <c r="B179" s="8"/>
      <c r="C179" s="8"/>
    </row>
    <row r="180" spans="2:3" ht="15.75" customHeight="1" x14ac:dyDescent="0.2">
      <c r="B180" s="8"/>
      <c r="C180" s="8"/>
    </row>
    <row r="181" spans="2:3" ht="15.75" customHeight="1" x14ac:dyDescent="0.2">
      <c r="B181" s="8"/>
      <c r="C181" s="8"/>
    </row>
    <row r="182" spans="2:3" ht="15.75" customHeight="1" x14ac:dyDescent="0.2">
      <c r="B182" s="8"/>
      <c r="C182" s="8"/>
    </row>
    <row r="183" spans="2:3" ht="15.75" customHeight="1" x14ac:dyDescent="0.2">
      <c r="B183" s="8"/>
      <c r="C183" s="8"/>
    </row>
    <row r="184" spans="2:3" ht="15.75" customHeight="1" x14ac:dyDescent="0.2">
      <c r="B184" s="8"/>
      <c r="C184" s="8"/>
    </row>
    <row r="185" spans="2:3" ht="15.75" customHeight="1" x14ac:dyDescent="0.2">
      <c r="B185" s="8"/>
      <c r="C185" s="8"/>
    </row>
    <row r="186" spans="2:3" ht="15.75" customHeight="1" x14ac:dyDescent="0.2">
      <c r="B186" s="8"/>
      <c r="C186" s="8"/>
    </row>
    <row r="187" spans="2:3" ht="15.75" customHeight="1" x14ac:dyDescent="0.2">
      <c r="B187" s="8"/>
      <c r="C187" s="8"/>
    </row>
    <row r="188" spans="2:3" ht="15.75" customHeight="1" x14ac:dyDescent="0.2">
      <c r="B188" s="8"/>
      <c r="C188" s="8"/>
    </row>
    <row r="189" spans="2:3" ht="15.75" customHeight="1" x14ac:dyDescent="0.2">
      <c r="B189" s="8"/>
      <c r="C189" s="8"/>
    </row>
    <row r="190" spans="2:3" ht="15.75" customHeight="1" x14ac:dyDescent="0.2">
      <c r="B190" s="8"/>
      <c r="C190" s="8"/>
    </row>
    <row r="191" spans="2:3" ht="15.75" customHeight="1" x14ac:dyDescent="0.2">
      <c r="B191" s="8"/>
      <c r="C191" s="8"/>
    </row>
    <row r="192" spans="2:3" ht="15.75" customHeight="1" x14ac:dyDescent="0.2">
      <c r="B192" s="8"/>
      <c r="C192" s="8"/>
    </row>
    <row r="193" spans="2:3" ht="15.75" customHeight="1" x14ac:dyDescent="0.2">
      <c r="B193" s="8"/>
      <c r="C193" s="8"/>
    </row>
    <row r="194" spans="2:3" ht="15.75" customHeight="1" x14ac:dyDescent="0.2">
      <c r="B194" s="8"/>
      <c r="C194" s="8"/>
    </row>
    <row r="195" spans="2:3" ht="15.75" customHeight="1" x14ac:dyDescent="0.2">
      <c r="B195" s="8"/>
      <c r="C195" s="8"/>
    </row>
    <row r="196" spans="2:3" ht="15.75" customHeight="1" x14ac:dyDescent="0.2">
      <c r="B196" s="8"/>
      <c r="C196" s="8"/>
    </row>
    <row r="197" spans="2:3" ht="15.75" customHeight="1" x14ac:dyDescent="0.2">
      <c r="B197" s="8"/>
      <c r="C197" s="8"/>
    </row>
    <row r="198" spans="2:3" ht="15.75" customHeight="1" x14ac:dyDescent="0.2">
      <c r="B198" s="8"/>
      <c r="C198" s="8"/>
    </row>
    <row r="199" spans="2:3" ht="15.75" customHeight="1" x14ac:dyDescent="0.2">
      <c r="B199" s="8"/>
      <c r="C199" s="8"/>
    </row>
    <row r="200" spans="2:3" ht="15.75" customHeight="1" x14ac:dyDescent="0.2">
      <c r="B200" s="8"/>
      <c r="C200" s="8"/>
    </row>
    <row r="201" spans="2:3" ht="15.75" customHeight="1" x14ac:dyDescent="0.2">
      <c r="B201" s="8"/>
      <c r="C201" s="8"/>
    </row>
    <row r="202" spans="2:3" ht="15.75" customHeight="1" x14ac:dyDescent="0.2">
      <c r="B202" s="8"/>
      <c r="C202" s="8"/>
    </row>
    <row r="203" spans="2:3" ht="15.75" customHeight="1" x14ac:dyDescent="0.2">
      <c r="B203" s="8"/>
      <c r="C203" s="8"/>
    </row>
    <row r="204" spans="2:3" ht="15.75" customHeight="1" x14ac:dyDescent="0.2">
      <c r="B204" s="8"/>
      <c r="C204" s="8"/>
    </row>
    <row r="205" spans="2:3" ht="15.75" customHeight="1" x14ac:dyDescent="0.2">
      <c r="B205" s="8"/>
      <c r="C205" s="8"/>
    </row>
    <row r="206" spans="2:3" ht="15.75" customHeight="1" x14ac:dyDescent="0.2">
      <c r="B206" s="8"/>
      <c r="C206" s="8"/>
    </row>
    <row r="207" spans="2:3" ht="15.75" customHeight="1" x14ac:dyDescent="0.2">
      <c r="B207" s="8"/>
      <c r="C207" s="8"/>
    </row>
    <row r="208" spans="2:3" ht="15.75" customHeight="1" x14ac:dyDescent="0.2">
      <c r="B208" s="8"/>
      <c r="C208" s="8"/>
    </row>
    <row r="209" spans="2:3" ht="15.75" customHeight="1" x14ac:dyDescent="0.2">
      <c r="B209" s="8"/>
      <c r="C209" s="8"/>
    </row>
    <row r="210" spans="2:3" ht="15.75" customHeight="1" x14ac:dyDescent="0.2">
      <c r="B210" s="8"/>
      <c r="C210" s="8"/>
    </row>
    <row r="211" spans="2:3" ht="15.75" customHeight="1" x14ac:dyDescent="0.2">
      <c r="B211" s="8"/>
      <c r="C211" s="8"/>
    </row>
    <row r="212" spans="2:3" ht="15.75" customHeight="1" x14ac:dyDescent="0.2">
      <c r="B212" s="8"/>
      <c r="C212" s="8"/>
    </row>
    <row r="213" spans="2:3" ht="15.75" customHeight="1" x14ac:dyDescent="0.2">
      <c r="B213" s="8"/>
      <c r="C213" s="8"/>
    </row>
    <row r="214" spans="2:3" ht="15.75" customHeight="1" x14ac:dyDescent="0.2">
      <c r="B214" s="8"/>
      <c r="C214" s="8"/>
    </row>
    <row r="215" spans="2:3" ht="15.75" customHeight="1" x14ac:dyDescent="0.2">
      <c r="B215" s="8"/>
      <c r="C215" s="8"/>
    </row>
    <row r="216" spans="2:3" ht="15.75" customHeight="1" x14ac:dyDescent="0.2">
      <c r="B216" s="8"/>
      <c r="C216" s="8"/>
    </row>
    <row r="217" spans="2:3" ht="15.75" customHeight="1" x14ac:dyDescent="0.2">
      <c r="B217" s="8"/>
      <c r="C217" s="8"/>
    </row>
    <row r="218" spans="2:3" ht="15.75" customHeight="1" x14ac:dyDescent="0.2">
      <c r="B218" s="8"/>
      <c r="C218" s="8"/>
    </row>
    <row r="219" spans="2:3" ht="15.75" customHeight="1" x14ac:dyDescent="0.2">
      <c r="B219" s="8"/>
      <c r="C219" s="8"/>
    </row>
    <row r="220" spans="2:3" ht="15.75" customHeight="1" x14ac:dyDescent="0.2">
      <c r="B220" s="8"/>
      <c r="C220" s="8"/>
    </row>
    <row r="221" spans="2:3" ht="15.75" customHeight="1" x14ac:dyDescent="0.2">
      <c r="B221" s="8"/>
      <c r="C221" s="8"/>
    </row>
    <row r="222" spans="2:3" ht="15.75" customHeight="1" x14ac:dyDescent="0.2">
      <c r="B222" s="8"/>
      <c r="C222" s="8"/>
    </row>
    <row r="223" spans="2:3" ht="15.75" customHeight="1" x14ac:dyDescent="0.2">
      <c r="B223" s="8"/>
      <c r="C223" s="8"/>
    </row>
    <row r="224" spans="2:3" ht="15.75" customHeight="1" x14ac:dyDescent="0.2">
      <c r="B224" s="8"/>
      <c r="C224" s="8"/>
    </row>
    <row r="225" spans="2:3" ht="15.75" customHeight="1" x14ac:dyDescent="0.2">
      <c r="B225" s="8"/>
      <c r="C225" s="8"/>
    </row>
    <row r="226" spans="2:3" ht="15.75" customHeight="1" x14ac:dyDescent="0.2">
      <c r="B226" s="8"/>
      <c r="C226" s="8"/>
    </row>
    <row r="227" spans="2:3" ht="15.75" customHeight="1" x14ac:dyDescent="0.2">
      <c r="B227" s="8"/>
      <c r="C227" s="8"/>
    </row>
    <row r="228" spans="2:3" ht="15.75" customHeight="1" x14ac:dyDescent="0.2">
      <c r="B228" s="8"/>
      <c r="C228" s="8"/>
    </row>
    <row r="229" spans="2:3" ht="15.75" customHeight="1" x14ac:dyDescent="0.2">
      <c r="B229" s="8"/>
      <c r="C229" s="8"/>
    </row>
    <row r="230" spans="2:3" ht="15.75" customHeight="1" x14ac:dyDescent="0.2">
      <c r="B230" s="8"/>
      <c r="C230" s="8"/>
    </row>
    <row r="231" spans="2:3" ht="15.75" customHeight="1" x14ac:dyDescent="0.2">
      <c r="B231" s="8"/>
      <c r="C231" s="8"/>
    </row>
    <row r="232" spans="2:3" ht="15.75" customHeight="1" x14ac:dyDescent="0.2">
      <c r="B232" s="8"/>
      <c r="C232" s="8"/>
    </row>
    <row r="233" spans="2:3" ht="15.75" customHeight="1" x14ac:dyDescent="0.2">
      <c r="B233" s="8"/>
      <c r="C233" s="8"/>
    </row>
    <row r="234" spans="2:3" ht="15.75" customHeight="1" x14ac:dyDescent="0.2">
      <c r="B234" s="8"/>
      <c r="C234" s="8"/>
    </row>
    <row r="235" spans="2:3" ht="15.75" customHeight="1" x14ac:dyDescent="0.2">
      <c r="B235" s="8"/>
      <c r="C235" s="8"/>
    </row>
    <row r="236" spans="2:3" ht="15.75" customHeight="1" x14ac:dyDescent="0.2">
      <c r="B236" s="8"/>
      <c r="C236" s="8"/>
    </row>
    <row r="237" spans="2:3" ht="15.75" customHeight="1" x14ac:dyDescent="0.2">
      <c r="B237" s="8"/>
      <c r="C237" s="8"/>
    </row>
    <row r="238" spans="2:3" ht="15.75" customHeight="1" x14ac:dyDescent="0.2">
      <c r="B238" s="8"/>
      <c r="C238" s="8"/>
    </row>
    <row r="239" spans="2:3" ht="15.75" customHeight="1" x14ac:dyDescent="0.2">
      <c r="B239" s="8"/>
      <c r="C239" s="8"/>
    </row>
    <row r="240" spans="2:3" ht="15.75" customHeight="1" x14ac:dyDescent="0.2">
      <c r="B240" s="8"/>
      <c r="C240" s="8"/>
    </row>
    <row r="241" spans="2:3" ht="15.75" customHeight="1" x14ac:dyDescent="0.2">
      <c r="B241" s="8"/>
      <c r="C241" s="8"/>
    </row>
    <row r="242" spans="2:3" ht="15.75" customHeight="1" x14ac:dyDescent="0.2">
      <c r="B242" s="8"/>
      <c r="C242" s="8"/>
    </row>
    <row r="243" spans="2:3" ht="15.75" customHeight="1" x14ac:dyDescent="0.2">
      <c r="B243" s="8"/>
      <c r="C243" s="8"/>
    </row>
    <row r="244" spans="2:3" ht="15.75" customHeight="1" x14ac:dyDescent="0.2">
      <c r="B244" s="8"/>
      <c r="C244" s="8"/>
    </row>
    <row r="245" spans="2:3" ht="15.75" customHeight="1" x14ac:dyDescent="0.2">
      <c r="B245" s="8"/>
      <c r="C245" s="8"/>
    </row>
    <row r="246" spans="2:3" ht="15.75" customHeight="1" x14ac:dyDescent="0.2">
      <c r="B246" s="8"/>
      <c r="C246" s="8"/>
    </row>
    <row r="247" spans="2:3" ht="15.75" customHeight="1" x14ac:dyDescent="0.2">
      <c r="B247" s="8"/>
      <c r="C247" s="8"/>
    </row>
    <row r="248" spans="2:3" ht="15.75" customHeight="1" x14ac:dyDescent="0.2">
      <c r="B248" s="8"/>
      <c r="C248" s="8"/>
    </row>
    <row r="249" spans="2:3" ht="15.75" customHeight="1" x14ac:dyDescent="0.2">
      <c r="B249" s="8"/>
      <c r="C249" s="8"/>
    </row>
    <row r="250" spans="2:3" ht="15.75" customHeight="1" x14ac:dyDescent="0.2">
      <c r="B250" s="8"/>
      <c r="C250" s="8"/>
    </row>
    <row r="251" spans="2:3" ht="15.75" customHeight="1" x14ac:dyDescent="0.2">
      <c r="B251" s="8"/>
      <c r="C251" s="8"/>
    </row>
    <row r="252" spans="2:3" ht="15.75" customHeight="1" x14ac:dyDescent="0.2">
      <c r="B252" s="8"/>
      <c r="C252" s="8"/>
    </row>
    <row r="253" spans="2:3" ht="15.75" customHeight="1" x14ac:dyDescent="0.2">
      <c r="B253" s="8"/>
      <c r="C253" s="8"/>
    </row>
    <row r="254" spans="2:3" ht="15.75" customHeight="1" x14ac:dyDescent="0.2">
      <c r="B254" s="8"/>
      <c r="C254" s="8"/>
    </row>
    <row r="255" spans="2:3" ht="15.75" customHeight="1" x14ac:dyDescent="0.2">
      <c r="B255" s="8"/>
      <c r="C255" s="8"/>
    </row>
    <row r="256" spans="2:3" ht="15.75" customHeight="1" x14ac:dyDescent="0.2">
      <c r="B256" s="8"/>
      <c r="C256" s="8"/>
    </row>
  </sheetData>
  <sheetProtection algorithmName="SHA-512" hashValue="zv0XDSRyuYw6D3bjjBRd2hnhBxdrryIQ7iDsUyfdyuk2JxvYFwKcugGn+VdeCGu90wdNzsGZLzXQVmYRdC9xHQ==" saltValue="8tIzZVvEGSVhaYfJs5ICKg==" spinCount="100000" sheet="1" objects="1" scenarios="1"/>
  <hyperlinks>
    <hyperlink ref="E23" r:id="rId1" xr:uid="{00000000-0004-0000-0000-000000000000}"/>
    <hyperlink ref="E24" r:id="rId2" xr:uid="{00000000-0004-0000-0000-000001000000}"/>
    <hyperlink ref="E25" r:id="rId3" xr:uid="{00000000-0004-0000-0000-000002000000}"/>
    <hyperlink ref="E26" r:id="rId4" xr:uid="{00000000-0004-0000-0000-000003000000}"/>
    <hyperlink ref="E27" r:id="rId5" xr:uid="{00000000-0004-0000-0000-000004000000}"/>
    <hyperlink ref="E28" r:id="rId6" xr:uid="{00000000-0004-0000-0000-000005000000}"/>
    <hyperlink ref="E29" r:id="rId7" xr:uid="{00000000-0004-0000-0000-000006000000}"/>
    <hyperlink ref="E30" r:id="rId8" xr:uid="{00000000-0004-0000-0000-000007000000}"/>
    <hyperlink ref="E31" r:id="rId9" xr:uid="{00000000-0004-0000-0000-000008000000}"/>
    <hyperlink ref="E32" r:id="rId10" xr:uid="{00000000-0004-0000-0000-000009000000}"/>
    <hyperlink ref="E33" r:id="rId11" xr:uid="{00000000-0004-0000-0000-00000A000000}"/>
    <hyperlink ref="E34" r:id="rId12" xr:uid="{00000000-0004-0000-0000-00000B000000}"/>
  </hyperlinks>
  <pageMargins left="0.7" right="0.7" top="0.75" bottom="0.75" header="0" footer="0"/>
  <pageSetup orientation="portrait" r:id="rId13"/>
  <drawing r:id="rId14"/>
  <tableParts count="3">
    <tablePart r:id="rId15"/>
    <tablePart r:id="rId16"/>
    <tablePart r:id="rId1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996"/>
  <sheetViews>
    <sheetView zoomScaleNormal="100" workbookViewId="0">
      <selection activeCell="C9" sqref="C9"/>
    </sheetView>
  </sheetViews>
  <sheetFormatPr defaultColWidth="12.42578125" defaultRowHeight="15" customHeight="1" x14ac:dyDescent="0.2"/>
  <cols>
    <col min="1" max="1" width="42.140625" customWidth="1"/>
    <col min="2" max="20" width="16.28515625" customWidth="1"/>
    <col min="21" max="22" width="14.42578125" customWidth="1"/>
  </cols>
  <sheetData>
    <row r="1" spans="1:22" ht="80.099999999999994" customHeight="1" x14ac:dyDescent="0.2">
      <c r="A1" s="129" t="s">
        <v>94</v>
      </c>
      <c r="B1" s="68" t="s">
        <v>41</v>
      </c>
      <c r="C1" s="46"/>
      <c r="D1" s="46"/>
      <c r="E1" s="46"/>
      <c r="F1" s="46"/>
      <c r="G1" s="46"/>
      <c r="H1" s="46"/>
      <c r="I1" s="46"/>
      <c r="J1" s="46"/>
      <c r="K1" s="46"/>
      <c r="L1" s="46"/>
      <c r="M1" s="46"/>
      <c r="N1" s="46"/>
      <c r="O1" s="46"/>
      <c r="P1" s="46"/>
      <c r="Q1" s="46"/>
      <c r="R1" s="46"/>
      <c r="S1" s="46"/>
      <c r="T1" s="46"/>
    </row>
    <row r="2" spans="1:22" ht="21" x14ac:dyDescent="0.35">
      <c r="A2" s="80" t="s">
        <v>42</v>
      </c>
      <c r="B2" s="65"/>
      <c r="C2" s="65"/>
      <c r="D2" s="65"/>
      <c r="E2" s="65"/>
      <c r="F2" s="65"/>
      <c r="G2" s="65"/>
      <c r="H2" s="65"/>
      <c r="I2" s="65"/>
      <c r="J2" s="65"/>
      <c r="K2" s="65"/>
      <c r="L2" s="65"/>
      <c r="M2" s="65"/>
      <c r="N2" s="65"/>
      <c r="O2" s="65"/>
      <c r="P2" s="65"/>
      <c r="Q2" s="65"/>
      <c r="R2" s="65"/>
      <c r="S2" s="66"/>
      <c r="T2" s="66"/>
      <c r="U2" s="9"/>
      <c r="V2" s="9"/>
    </row>
    <row r="3" spans="1:22" x14ac:dyDescent="0.25">
      <c r="A3" s="80" t="s">
        <v>43</v>
      </c>
      <c r="B3" s="64"/>
      <c r="C3" s="64"/>
      <c r="D3" s="64"/>
      <c r="E3" s="64"/>
      <c r="F3" s="64"/>
      <c r="G3" s="64"/>
      <c r="H3" s="64"/>
      <c r="I3" s="64"/>
      <c r="J3" s="64"/>
      <c r="K3" s="64"/>
      <c r="L3" s="64"/>
      <c r="M3" s="64"/>
      <c r="N3" s="64"/>
      <c r="O3" s="64"/>
      <c r="P3" s="64"/>
      <c r="Q3" s="64"/>
      <c r="R3" s="64"/>
      <c r="S3" s="64"/>
      <c r="T3" s="64"/>
      <c r="U3" s="1"/>
      <c r="V3" s="1"/>
    </row>
    <row r="4" spans="1:22" x14ac:dyDescent="0.25">
      <c r="A4" s="80" t="s">
        <v>44</v>
      </c>
      <c r="B4" s="64"/>
      <c r="C4" s="64"/>
      <c r="D4" s="64"/>
      <c r="E4" s="64"/>
      <c r="F4" s="64"/>
      <c r="G4" s="64"/>
      <c r="H4" s="64"/>
      <c r="I4" s="64"/>
      <c r="J4" s="64"/>
      <c r="K4" s="64"/>
      <c r="L4" s="64"/>
      <c r="M4" s="64"/>
      <c r="N4" s="64"/>
      <c r="O4" s="64"/>
      <c r="P4" s="64"/>
      <c r="Q4" s="64"/>
      <c r="R4" s="64"/>
      <c r="S4" s="64"/>
      <c r="T4" s="64"/>
      <c r="U4" s="1"/>
      <c r="V4" s="1"/>
    </row>
    <row r="5" spans="1:22" ht="15.75" customHeight="1" x14ac:dyDescent="0.2">
      <c r="A5" s="124" t="s">
        <v>104</v>
      </c>
      <c r="B5" s="67"/>
      <c r="C5" s="67"/>
      <c r="D5" s="67"/>
      <c r="E5" s="67"/>
      <c r="F5" s="67"/>
      <c r="G5" s="67"/>
      <c r="H5" s="67"/>
      <c r="I5" s="67"/>
      <c r="J5" s="67"/>
      <c r="K5" s="67"/>
      <c r="L5" s="67"/>
      <c r="M5" s="67"/>
      <c r="N5" s="67"/>
      <c r="O5" s="67"/>
      <c r="P5" s="67"/>
      <c r="Q5" s="67"/>
      <c r="R5" s="67"/>
      <c r="S5" s="46"/>
      <c r="T5" s="46"/>
    </row>
    <row r="6" spans="1:22" ht="24.75" customHeight="1" x14ac:dyDescent="0.2">
      <c r="A6" s="36" t="s">
        <v>45</v>
      </c>
      <c r="B6" s="37"/>
      <c r="C6" s="37"/>
      <c r="D6" s="37"/>
      <c r="E6" s="72"/>
      <c r="F6" s="72"/>
      <c r="G6" s="72"/>
      <c r="H6" s="72"/>
      <c r="I6" s="73"/>
      <c r="J6" s="37"/>
      <c r="K6" s="37"/>
      <c r="L6" s="72"/>
      <c r="M6" s="72"/>
      <c r="N6" s="72"/>
      <c r="O6" s="72"/>
      <c r="P6" s="73"/>
      <c r="Q6" s="37"/>
      <c r="R6" s="37"/>
      <c r="S6" s="72"/>
      <c r="T6" s="74"/>
      <c r="U6" s="69"/>
      <c r="V6" s="10"/>
    </row>
    <row r="7" spans="1:22" ht="20.100000000000001" customHeight="1" x14ac:dyDescent="0.2">
      <c r="A7" s="75" t="s">
        <v>79</v>
      </c>
      <c r="B7" s="30"/>
      <c r="C7" s="30"/>
      <c r="D7" s="30"/>
      <c r="E7" s="31"/>
      <c r="F7" s="31"/>
      <c r="G7" s="31"/>
      <c r="H7" s="31"/>
      <c r="I7" s="76"/>
      <c r="J7" s="30"/>
      <c r="K7" s="30"/>
      <c r="L7" s="31"/>
      <c r="M7" s="31"/>
      <c r="N7" s="31"/>
      <c r="O7" s="31"/>
      <c r="P7" s="76"/>
      <c r="Q7" s="30"/>
      <c r="R7" s="30"/>
      <c r="S7" s="31"/>
      <c r="T7" s="77"/>
      <c r="U7" s="69"/>
      <c r="V7" s="10"/>
    </row>
    <row r="8" spans="1:22" ht="38.25" customHeight="1" x14ac:dyDescent="0.2">
      <c r="A8" s="137" t="s">
        <v>97</v>
      </c>
      <c r="B8" s="132" t="s">
        <v>46</v>
      </c>
      <c r="C8" s="103" t="s">
        <v>36</v>
      </c>
      <c r="D8" s="103" t="s">
        <v>47</v>
      </c>
      <c r="E8" s="133" t="s">
        <v>48</v>
      </c>
      <c r="F8" s="133" t="s">
        <v>49</v>
      </c>
      <c r="G8" s="133" t="s">
        <v>38</v>
      </c>
      <c r="H8" s="133" t="s">
        <v>50</v>
      </c>
      <c r="I8" s="103" t="s">
        <v>51</v>
      </c>
      <c r="J8" s="103" t="s">
        <v>22</v>
      </c>
      <c r="K8" s="103" t="s">
        <v>23</v>
      </c>
      <c r="L8" s="133" t="s">
        <v>52</v>
      </c>
      <c r="M8" s="133" t="s">
        <v>53</v>
      </c>
      <c r="N8" s="133" t="s">
        <v>25</v>
      </c>
      <c r="O8" s="133" t="s">
        <v>26</v>
      </c>
      <c r="P8" s="103" t="s">
        <v>27</v>
      </c>
      <c r="Q8" s="103" t="s">
        <v>28</v>
      </c>
      <c r="R8" s="103" t="s">
        <v>29</v>
      </c>
      <c r="S8" s="133" t="s">
        <v>30</v>
      </c>
      <c r="T8" s="134" t="s">
        <v>54</v>
      </c>
      <c r="U8" s="70"/>
      <c r="V8" s="11"/>
    </row>
    <row r="9" spans="1:22" ht="15.75" customHeight="1" x14ac:dyDescent="0.2">
      <c r="A9" s="130" t="s">
        <v>55</v>
      </c>
      <c r="B9" s="153">
        <v>15</v>
      </c>
      <c r="C9" s="20"/>
      <c r="D9" s="20"/>
      <c r="E9" s="20"/>
      <c r="F9" s="20"/>
      <c r="G9" s="20"/>
      <c r="H9" s="20"/>
      <c r="I9" s="20"/>
      <c r="J9" s="20"/>
      <c r="K9" s="20"/>
      <c r="L9" s="20"/>
      <c r="M9" s="20"/>
      <c r="N9" s="20"/>
      <c r="O9" s="20"/>
      <c r="P9" s="20"/>
      <c r="Q9" s="20"/>
      <c r="R9" s="20"/>
      <c r="S9" s="20"/>
      <c r="T9" s="20"/>
      <c r="U9" s="70"/>
      <c r="V9" s="11"/>
    </row>
    <row r="10" spans="1:22" ht="15.75" customHeight="1" x14ac:dyDescent="0.2">
      <c r="A10" s="130" t="s">
        <v>56</v>
      </c>
      <c r="B10" s="153">
        <v>20</v>
      </c>
      <c r="C10" s="20"/>
      <c r="D10" s="20"/>
      <c r="E10" s="20"/>
      <c r="F10" s="20"/>
      <c r="G10" s="20"/>
      <c r="H10" s="20"/>
      <c r="I10" s="20"/>
      <c r="J10" s="20"/>
      <c r="K10" s="20"/>
      <c r="L10" s="20"/>
      <c r="M10" s="20"/>
      <c r="N10" s="20"/>
      <c r="O10" s="20"/>
      <c r="P10" s="20"/>
      <c r="Q10" s="20"/>
      <c r="R10" s="20"/>
      <c r="S10" s="20"/>
      <c r="T10" s="20"/>
      <c r="U10" s="70"/>
      <c r="V10" s="11"/>
    </row>
    <row r="11" spans="1:22" ht="15.75" customHeight="1" x14ac:dyDescent="0.2">
      <c r="A11" s="130" t="s">
        <v>57</v>
      </c>
      <c r="B11" s="153">
        <v>16</v>
      </c>
      <c r="C11" s="20"/>
      <c r="D11" s="20"/>
      <c r="E11" s="20"/>
      <c r="F11" s="20"/>
      <c r="G11" s="20"/>
      <c r="H11" s="20"/>
      <c r="I11" s="20"/>
      <c r="J11" s="20"/>
      <c r="K11" s="20"/>
      <c r="L11" s="20"/>
      <c r="M11" s="20"/>
      <c r="N11" s="20"/>
      <c r="O11" s="20"/>
      <c r="P11" s="20"/>
      <c r="Q11" s="20"/>
      <c r="R11" s="20"/>
      <c r="S11" s="20"/>
      <c r="T11" s="20"/>
      <c r="U11" s="70"/>
      <c r="V11" s="11"/>
    </row>
    <row r="12" spans="1:22" ht="15.75" customHeight="1" x14ac:dyDescent="0.2">
      <c r="A12" s="130" t="s">
        <v>58</v>
      </c>
      <c r="B12" s="153"/>
      <c r="C12" s="20"/>
      <c r="D12" s="20"/>
      <c r="E12" s="20"/>
      <c r="F12" s="20"/>
      <c r="G12" s="20"/>
      <c r="H12" s="20"/>
      <c r="I12" s="20"/>
      <c r="J12" s="20"/>
      <c r="K12" s="20"/>
      <c r="L12" s="20"/>
      <c r="M12" s="20"/>
      <c r="N12" s="20"/>
      <c r="O12" s="20"/>
      <c r="P12" s="20"/>
      <c r="Q12" s="20"/>
      <c r="R12" s="20"/>
      <c r="S12" s="21"/>
      <c r="T12" s="131"/>
      <c r="U12" s="70"/>
      <c r="V12" s="11"/>
    </row>
    <row r="13" spans="1:22" ht="15.75" customHeight="1" x14ac:dyDescent="0.2">
      <c r="A13" s="130" t="s">
        <v>59</v>
      </c>
      <c r="B13" s="153"/>
      <c r="C13" s="20"/>
      <c r="D13" s="20"/>
      <c r="E13" s="20"/>
      <c r="F13" s="20"/>
      <c r="G13" s="20"/>
      <c r="H13" s="20"/>
      <c r="I13" s="20"/>
      <c r="J13" s="20"/>
      <c r="K13" s="20"/>
      <c r="L13" s="20"/>
      <c r="M13" s="20"/>
      <c r="N13" s="20"/>
      <c r="O13" s="20"/>
      <c r="P13" s="20"/>
      <c r="Q13" s="20"/>
      <c r="R13" s="20"/>
      <c r="S13" s="21"/>
      <c r="T13" s="131"/>
      <c r="U13" s="70"/>
      <c r="V13" s="11"/>
    </row>
    <row r="14" spans="1:22" ht="15.75" customHeight="1" x14ac:dyDescent="0.2">
      <c r="A14" s="130" t="s">
        <v>60</v>
      </c>
      <c r="B14" s="153"/>
      <c r="C14" s="20"/>
      <c r="D14" s="20"/>
      <c r="E14" s="20"/>
      <c r="F14" s="20"/>
      <c r="G14" s="20"/>
      <c r="H14" s="20"/>
      <c r="I14" s="20"/>
      <c r="J14" s="20"/>
      <c r="K14" s="20"/>
      <c r="L14" s="20"/>
      <c r="M14" s="20"/>
      <c r="N14" s="20"/>
      <c r="O14" s="20"/>
      <c r="P14" s="20"/>
      <c r="Q14" s="20"/>
      <c r="R14" s="20"/>
      <c r="S14" s="21"/>
      <c r="T14" s="131"/>
      <c r="U14" s="70"/>
      <c r="V14" s="11"/>
    </row>
    <row r="15" spans="1:22" ht="42.75" customHeight="1" x14ac:dyDescent="0.2">
      <c r="A15" s="135" t="s">
        <v>61</v>
      </c>
      <c r="B15" s="154">
        <f t="shared" ref="B15:T15" si="0">IFERROR(AVERAGE(B9:B14), "TBD")</f>
        <v>17</v>
      </c>
      <c r="C15" s="136" t="str">
        <f t="shared" si="0"/>
        <v>TBD</v>
      </c>
      <c r="D15" s="136" t="str">
        <f t="shared" si="0"/>
        <v>TBD</v>
      </c>
      <c r="E15" s="136" t="str">
        <f t="shared" si="0"/>
        <v>TBD</v>
      </c>
      <c r="F15" s="136" t="str">
        <f t="shared" si="0"/>
        <v>TBD</v>
      </c>
      <c r="G15" s="136" t="str">
        <f t="shared" si="0"/>
        <v>TBD</v>
      </c>
      <c r="H15" s="136" t="str">
        <f t="shared" si="0"/>
        <v>TBD</v>
      </c>
      <c r="I15" s="136" t="str">
        <f t="shared" si="0"/>
        <v>TBD</v>
      </c>
      <c r="J15" s="136" t="str">
        <f t="shared" si="0"/>
        <v>TBD</v>
      </c>
      <c r="K15" s="136" t="str">
        <f t="shared" si="0"/>
        <v>TBD</v>
      </c>
      <c r="L15" s="136" t="str">
        <f t="shared" si="0"/>
        <v>TBD</v>
      </c>
      <c r="M15" s="136" t="str">
        <f t="shared" si="0"/>
        <v>TBD</v>
      </c>
      <c r="N15" s="136" t="str">
        <f t="shared" si="0"/>
        <v>TBD</v>
      </c>
      <c r="O15" s="136" t="str">
        <f t="shared" si="0"/>
        <v>TBD</v>
      </c>
      <c r="P15" s="136" t="str">
        <f t="shared" si="0"/>
        <v>TBD</v>
      </c>
      <c r="Q15" s="136" t="str">
        <f t="shared" si="0"/>
        <v>TBD</v>
      </c>
      <c r="R15" s="136" t="str">
        <f t="shared" si="0"/>
        <v>TBD</v>
      </c>
      <c r="S15" s="136" t="str">
        <f t="shared" si="0"/>
        <v>TBD</v>
      </c>
      <c r="T15" s="127" t="str">
        <f t="shared" si="0"/>
        <v>TBD</v>
      </c>
      <c r="U15" s="71"/>
      <c r="V15" s="14"/>
    </row>
    <row r="16" spans="1:22" ht="21" customHeight="1" x14ac:dyDescent="0.2">
      <c r="A16" s="142" t="s">
        <v>105</v>
      </c>
      <c r="B16" s="138"/>
      <c r="C16" s="139"/>
      <c r="D16" s="139"/>
      <c r="E16" s="139"/>
      <c r="F16" s="139"/>
      <c r="G16" s="139"/>
      <c r="H16" s="139"/>
      <c r="I16" s="139"/>
      <c r="J16" s="139"/>
      <c r="K16" s="139"/>
      <c r="L16" s="139"/>
      <c r="M16" s="139"/>
      <c r="N16" s="139"/>
      <c r="O16" s="139"/>
      <c r="P16" s="139"/>
      <c r="Q16" s="139"/>
      <c r="R16" s="139"/>
      <c r="S16" s="140"/>
      <c r="T16" s="141"/>
    </row>
    <row r="17" spans="1:22" ht="24.75" customHeight="1" x14ac:dyDescent="0.2">
      <c r="A17" s="36" t="s">
        <v>62</v>
      </c>
      <c r="B17" s="37"/>
      <c r="C17" s="37"/>
      <c r="D17" s="37"/>
      <c r="E17" s="72"/>
      <c r="F17" s="72"/>
      <c r="G17" s="72"/>
      <c r="H17" s="72"/>
      <c r="I17" s="73"/>
      <c r="J17" s="37"/>
      <c r="K17" s="37"/>
      <c r="L17" s="72"/>
      <c r="M17" s="72"/>
      <c r="N17" s="72"/>
      <c r="O17" s="72"/>
      <c r="P17" s="73"/>
      <c r="Q17" s="37"/>
      <c r="R17" s="37"/>
      <c r="S17" s="72"/>
      <c r="T17" s="74"/>
      <c r="U17" s="10"/>
      <c r="V17" s="10"/>
    </row>
    <row r="18" spans="1:22" ht="20.100000000000001" customHeight="1" x14ac:dyDescent="0.2">
      <c r="A18" s="75" t="s">
        <v>89</v>
      </c>
      <c r="B18" s="30"/>
      <c r="C18" s="30"/>
      <c r="D18" s="30"/>
      <c r="E18" s="31"/>
      <c r="F18" s="31"/>
      <c r="G18" s="31"/>
      <c r="H18" s="31"/>
      <c r="I18" s="76"/>
      <c r="J18" s="30"/>
      <c r="K18" s="30"/>
      <c r="L18" s="31"/>
      <c r="M18" s="31"/>
      <c r="N18" s="31"/>
      <c r="O18" s="31"/>
      <c r="P18" s="76"/>
      <c r="Q18" s="30"/>
      <c r="R18" s="30"/>
      <c r="S18" s="31"/>
      <c r="T18" s="77"/>
      <c r="U18" s="10"/>
      <c r="V18" s="10"/>
    </row>
    <row r="19" spans="1:22" ht="38.25" customHeight="1" x14ac:dyDescent="0.2">
      <c r="A19" s="137" t="s">
        <v>98</v>
      </c>
      <c r="B19" s="132" t="s">
        <v>46</v>
      </c>
      <c r="C19" s="103" t="s">
        <v>36</v>
      </c>
      <c r="D19" s="103" t="s">
        <v>47</v>
      </c>
      <c r="E19" s="103" t="s">
        <v>48</v>
      </c>
      <c r="F19" s="103" t="s">
        <v>49</v>
      </c>
      <c r="G19" s="103" t="s">
        <v>38</v>
      </c>
      <c r="H19" s="103" t="s">
        <v>50</v>
      </c>
      <c r="I19" s="103" t="s">
        <v>51</v>
      </c>
      <c r="J19" s="103" t="s">
        <v>22</v>
      </c>
      <c r="K19" s="103" t="s">
        <v>23</v>
      </c>
      <c r="L19" s="103" t="s">
        <v>52</v>
      </c>
      <c r="M19" s="103" t="s">
        <v>53</v>
      </c>
      <c r="N19" s="103" t="s">
        <v>25</v>
      </c>
      <c r="O19" s="103" t="s">
        <v>26</v>
      </c>
      <c r="P19" s="103" t="s">
        <v>27</v>
      </c>
      <c r="Q19" s="103" t="s">
        <v>28</v>
      </c>
      <c r="R19" s="103" t="s">
        <v>29</v>
      </c>
      <c r="S19" s="103" t="s">
        <v>30</v>
      </c>
      <c r="T19" s="144" t="s">
        <v>54</v>
      </c>
    </row>
    <row r="20" spans="1:22" ht="15.75" customHeight="1" x14ac:dyDescent="0.2">
      <c r="A20" s="130" t="s">
        <v>63</v>
      </c>
      <c r="B20" s="153">
        <v>2</v>
      </c>
      <c r="C20" s="20"/>
      <c r="D20" s="20"/>
      <c r="E20" s="20"/>
      <c r="F20" s="20"/>
      <c r="G20" s="20"/>
      <c r="H20" s="20"/>
      <c r="I20" s="20"/>
      <c r="J20" s="20"/>
      <c r="K20" s="20"/>
      <c r="L20" s="20"/>
      <c r="M20" s="20"/>
      <c r="N20" s="20"/>
      <c r="O20" s="20"/>
      <c r="P20" s="20"/>
      <c r="Q20" s="20"/>
      <c r="R20" s="20"/>
      <c r="S20" s="20"/>
      <c r="T20" s="20"/>
      <c r="U20" s="11"/>
      <c r="V20" s="11"/>
    </row>
    <row r="21" spans="1:22" ht="15.75" customHeight="1" x14ac:dyDescent="0.2">
      <c r="A21" s="130" t="s">
        <v>64</v>
      </c>
      <c r="B21" s="153">
        <v>1</v>
      </c>
      <c r="C21" s="20"/>
      <c r="D21" s="20"/>
      <c r="E21" s="20"/>
      <c r="F21" s="20"/>
      <c r="G21" s="20"/>
      <c r="H21" s="20"/>
      <c r="I21" s="20"/>
      <c r="J21" s="20"/>
      <c r="K21" s="20"/>
      <c r="L21" s="20"/>
      <c r="M21" s="20"/>
      <c r="N21" s="20"/>
      <c r="O21" s="20"/>
      <c r="P21" s="20"/>
      <c r="Q21" s="20"/>
      <c r="R21" s="20"/>
      <c r="S21" s="20"/>
      <c r="T21" s="20"/>
      <c r="U21" s="11"/>
      <c r="V21" s="11"/>
    </row>
    <row r="22" spans="1:22" ht="27" hidden="1" customHeight="1" x14ac:dyDescent="0.2">
      <c r="A22" s="130" t="s">
        <v>65</v>
      </c>
      <c r="B22" s="153">
        <f t="shared" ref="B22:T22" si="1">B20/2+B21</f>
        <v>2</v>
      </c>
      <c r="C22" s="13">
        <f t="shared" si="1"/>
        <v>0</v>
      </c>
      <c r="D22" s="13">
        <f t="shared" si="1"/>
        <v>0</v>
      </c>
      <c r="E22" s="13">
        <f t="shared" si="1"/>
        <v>0</v>
      </c>
      <c r="F22" s="13">
        <f t="shared" si="1"/>
        <v>0</v>
      </c>
      <c r="G22" s="13">
        <f t="shared" si="1"/>
        <v>0</v>
      </c>
      <c r="H22" s="13">
        <f t="shared" si="1"/>
        <v>0</v>
      </c>
      <c r="I22" s="13">
        <f t="shared" si="1"/>
        <v>0</v>
      </c>
      <c r="J22" s="13">
        <f t="shared" si="1"/>
        <v>0</v>
      </c>
      <c r="K22" s="13">
        <f t="shared" si="1"/>
        <v>0</v>
      </c>
      <c r="L22" s="13">
        <f t="shared" si="1"/>
        <v>0</v>
      </c>
      <c r="M22" s="13">
        <f t="shared" si="1"/>
        <v>0</v>
      </c>
      <c r="N22" s="13">
        <f t="shared" si="1"/>
        <v>0</v>
      </c>
      <c r="O22" s="13">
        <f t="shared" si="1"/>
        <v>0</v>
      </c>
      <c r="P22" s="13">
        <f t="shared" si="1"/>
        <v>0</v>
      </c>
      <c r="Q22" s="13">
        <f t="shared" si="1"/>
        <v>0</v>
      </c>
      <c r="R22" s="13">
        <f t="shared" si="1"/>
        <v>0</v>
      </c>
      <c r="S22" s="13">
        <f t="shared" si="1"/>
        <v>0</v>
      </c>
      <c r="T22" s="143">
        <f t="shared" si="1"/>
        <v>0</v>
      </c>
      <c r="U22" s="11"/>
      <c r="V22" s="11"/>
    </row>
    <row r="23" spans="1:22" ht="12" hidden="1" customHeight="1" x14ac:dyDescent="0.2">
      <c r="A23" s="130" t="s">
        <v>66</v>
      </c>
      <c r="B23" s="153">
        <f t="shared" ref="B23:T23" si="2">B22+B20</f>
        <v>4</v>
      </c>
      <c r="C23" s="13">
        <f t="shared" si="2"/>
        <v>0</v>
      </c>
      <c r="D23" s="13">
        <f t="shared" si="2"/>
        <v>0</v>
      </c>
      <c r="E23" s="13">
        <f t="shared" si="2"/>
        <v>0</v>
      </c>
      <c r="F23" s="13">
        <f t="shared" si="2"/>
        <v>0</v>
      </c>
      <c r="G23" s="13">
        <f t="shared" si="2"/>
        <v>0</v>
      </c>
      <c r="H23" s="13">
        <f t="shared" si="2"/>
        <v>0</v>
      </c>
      <c r="I23" s="13">
        <f t="shared" si="2"/>
        <v>0</v>
      </c>
      <c r="J23" s="13">
        <f t="shared" si="2"/>
        <v>0</v>
      </c>
      <c r="K23" s="13">
        <f t="shared" si="2"/>
        <v>0</v>
      </c>
      <c r="L23" s="13">
        <f t="shared" si="2"/>
        <v>0</v>
      </c>
      <c r="M23" s="13">
        <f t="shared" si="2"/>
        <v>0</v>
      </c>
      <c r="N23" s="13">
        <f t="shared" si="2"/>
        <v>0</v>
      </c>
      <c r="O23" s="13">
        <f t="shared" si="2"/>
        <v>0</v>
      </c>
      <c r="P23" s="13">
        <f t="shared" si="2"/>
        <v>0</v>
      </c>
      <c r="Q23" s="13">
        <f t="shared" si="2"/>
        <v>0</v>
      </c>
      <c r="R23" s="13">
        <f t="shared" si="2"/>
        <v>0</v>
      </c>
      <c r="S23" s="13">
        <f t="shared" si="2"/>
        <v>0</v>
      </c>
      <c r="T23" s="143">
        <f t="shared" si="2"/>
        <v>0</v>
      </c>
      <c r="U23" s="11"/>
      <c r="V23" s="11"/>
    </row>
    <row r="24" spans="1:22" ht="32.1" customHeight="1" x14ac:dyDescent="0.2">
      <c r="A24" s="130" t="s">
        <v>67</v>
      </c>
      <c r="B24" s="155">
        <f t="shared" ref="B24:T24" si="3">IFERROR(B22*B15, "TBD")</f>
        <v>34</v>
      </c>
      <c r="C24" s="4" t="str">
        <f t="shared" si="3"/>
        <v>TBD</v>
      </c>
      <c r="D24" s="4" t="str">
        <f t="shared" si="3"/>
        <v>TBD</v>
      </c>
      <c r="E24" s="4" t="str">
        <f t="shared" si="3"/>
        <v>TBD</v>
      </c>
      <c r="F24" s="4" t="str">
        <f t="shared" si="3"/>
        <v>TBD</v>
      </c>
      <c r="G24" s="4" t="str">
        <f t="shared" si="3"/>
        <v>TBD</v>
      </c>
      <c r="H24" s="4" t="str">
        <f t="shared" si="3"/>
        <v>TBD</v>
      </c>
      <c r="I24" s="4" t="str">
        <f t="shared" si="3"/>
        <v>TBD</v>
      </c>
      <c r="J24" s="4" t="str">
        <f t="shared" si="3"/>
        <v>TBD</v>
      </c>
      <c r="K24" s="4" t="str">
        <f t="shared" si="3"/>
        <v>TBD</v>
      </c>
      <c r="L24" s="4" t="str">
        <f t="shared" si="3"/>
        <v>TBD</v>
      </c>
      <c r="M24" s="4" t="str">
        <f t="shared" si="3"/>
        <v>TBD</v>
      </c>
      <c r="N24" s="4" t="str">
        <f t="shared" si="3"/>
        <v>TBD</v>
      </c>
      <c r="O24" s="4" t="str">
        <f t="shared" si="3"/>
        <v>TBD</v>
      </c>
      <c r="P24" s="4" t="str">
        <f t="shared" si="3"/>
        <v>TBD</v>
      </c>
      <c r="Q24" s="4" t="str">
        <f t="shared" si="3"/>
        <v>TBD</v>
      </c>
      <c r="R24" s="4" t="str">
        <f t="shared" si="3"/>
        <v>TBD</v>
      </c>
      <c r="S24" s="4" t="str">
        <f t="shared" si="3"/>
        <v>TBD</v>
      </c>
      <c r="T24" s="125" t="str">
        <f t="shared" si="3"/>
        <v>TBD</v>
      </c>
    </row>
    <row r="25" spans="1:22" ht="32.1" customHeight="1" x14ac:dyDescent="0.2">
      <c r="A25" s="145" t="s">
        <v>68</v>
      </c>
      <c r="B25" s="154">
        <f t="shared" ref="B25:T25" si="4">IFERROR(B23*B15, "TBD")</f>
        <v>68</v>
      </c>
      <c r="C25" s="136" t="str">
        <f t="shared" si="4"/>
        <v>TBD</v>
      </c>
      <c r="D25" s="136" t="str">
        <f t="shared" si="4"/>
        <v>TBD</v>
      </c>
      <c r="E25" s="136" t="str">
        <f t="shared" si="4"/>
        <v>TBD</v>
      </c>
      <c r="F25" s="136" t="str">
        <f t="shared" si="4"/>
        <v>TBD</v>
      </c>
      <c r="G25" s="136" t="str">
        <f t="shared" si="4"/>
        <v>TBD</v>
      </c>
      <c r="H25" s="136" t="str">
        <f t="shared" si="4"/>
        <v>TBD</v>
      </c>
      <c r="I25" s="136" t="str">
        <f t="shared" si="4"/>
        <v>TBD</v>
      </c>
      <c r="J25" s="136" t="str">
        <f t="shared" si="4"/>
        <v>TBD</v>
      </c>
      <c r="K25" s="136" t="str">
        <f t="shared" si="4"/>
        <v>TBD</v>
      </c>
      <c r="L25" s="136" t="str">
        <f t="shared" si="4"/>
        <v>TBD</v>
      </c>
      <c r="M25" s="136" t="str">
        <f t="shared" si="4"/>
        <v>TBD</v>
      </c>
      <c r="N25" s="136" t="str">
        <f t="shared" si="4"/>
        <v>TBD</v>
      </c>
      <c r="O25" s="136" t="str">
        <f t="shared" si="4"/>
        <v>TBD</v>
      </c>
      <c r="P25" s="136" t="str">
        <f t="shared" si="4"/>
        <v>TBD</v>
      </c>
      <c r="Q25" s="136" t="str">
        <f t="shared" si="4"/>
        <v>TBD</v>
      </c>
      <c r="R25" s="136" t="str">
        <f t="shared" si="4"/>
        <v>TBD</v>
      </c>
      <c r="S25" s="136" t="str">
        <f t="shared" si="4"/>
        <v>TBD</v>
      </c>
      <c r="T25" s="127" t="str">
        <f t="shared" si="4"/>
        <v>TBD</v>
      </c>
    </row>
    <row r="26" spans="1:22" ht="21" customHeight="1" x14ac:dyDescent="0.2">
      <c r="A26" s="150" t="s">
        <v>106</v>
      </c>
      <c r="B26" s="146"/>
      <c r="C26" s="146"/>
      <c r="D26" s="146"/>
      <c r="E26" s="146"/>
      <c r="F26" s="146"/>
      <c r="G26" s="146"/>
      <c r="H26" s="146"/>
      <c r="I26" s="146"/>
      <c r="J26" s="146"/>
      <c r="K26" s="146"/>
      <c r="L26" s="146"/>
      <c r="M26" s="146"/>
      <c r="N26" s="146"/>
      <c r="O26" s="146"/>
      <c r="P26" s="146"/>
      <c r="Q26" s="146"/>
      <c r="R26" s="146"/>
      <c r="S26" s="34"/>
      <c r="T26" s="34"/>
    </row>
    <row r="27" spans="1:22" ht="24.75" customHeight="1" x14ac:dyDescent="0.2">
      <c r="A27" s="25" t="s">
        <v>69</v>
      </c>
      <c r="B27" s="26"/>
      <c r="C27" s="26"/>
      <c r="D27" s="26"/>
      <c r="E27" s="27"/>
      <c r="F27" s="27"/>
      <c r="G27" s="27"/>
      <c r="H27" s="27"/>
      <c r="I27" s="78"/>
      <c r="J27" s="26"/>
      <c r="K27" s="26"/>
      <c r="L27" s="27"/>
      <c r="M27" s="27"/>
      <c r="N27" s="27"/>
      <c r="O27" s="27"/>
      <c r="P27" s="78"/>
      <c r="Q27" s="26"/>
      <c r="R27" s="26"/>
      <c r="S27" s="27"/>
      <c r="T27" s="28"/>
      <c r="U27" s="10"/>
      <c r="V27" s="10"/>
    </row>
    <row r="28" spans="1:22" ht="20.100000000000001" customHeight="1" x14ac:dyDescent="0.2">
      <c r="A28" s="79" t="s">
        <v>70</v>
      </c>
      <c r="B28" s="30"/>
      <c r="C28" s="30"/>
      <c r="D28" s="30"/>
      <c r="E28" s="31"/>
      <c r="F28" s="31"/>
      <c r="G28" s="31"/>
      <c r="H28" s="31"/>
      <c r="I28" s="76"/>
      <c r="J28" s="30"/>
      <c r="K28" s="30"/>
      <c r="L28" s="31"/>
      <c r="M28" s="31"/>
      <c r="N28" s="31"/>
      <c r="O28" s="31"/>
      <c r="P28" s="76"/>
      <c r="Q28" s="30"/>
      <c r="R28" s="30"/>
      <c r="S28" s="31"/>
      <c r="T28" s="32"/>
      <c r="U28" s="10"/>
      <c r="V28" s="10"/>
    </row>
    <row r="29" spans="1:22" ht="38.25" customHeight="1" x14ac:dyDescent="0.2">
      <c r="A29" s="137" t="s">
        <v>99</v>
      </c>
      <c r="B29" s="132" t="s">
        <v>46</v>
      </c>
      <c r="C29" s="103" t="s">
        <v>36</v>
      </c>
      <c r="D29" s="103" t="s">
        <v>47</v>
      </c>
      <c r="E29" s="103" t="s">
        <v>48</v>
      </c>
      <c r="F29" s="103" t="s">
        <v>49</v>
      </c>
      <c r="G29" s="103" t="s">
        <v>38</v>
      </c>
      <c r="H29" s="103" t="s">
        <v>50</v>
      </c>
      <c r="I29" s="103" t="s">
        <v>51</v>
      </c>
      <c r="J29" s="103" t="s">
        <v>22</v>
      </c>
      <c r="K29" s="103" t="s">
        <v>23</v>
      </c>
      <c r="L29" s="103" t="s">
        <v>52</v>
      </c>
      <c r="M29" s="103" t="s">
        <v>53</v>
      </c>
      <c r="N29" s="103" t="s">
        <v>25</v>
      </c>
      <c r="O29" s="103" t="s">
        <v>26</v>
      </c>
      <c r="P29" s="103" t="s">
        <v>27</v>
      </c>
      <c r="Q29" s="103" t="s">
        <v>28</v>
      </c>
      <c r="R29" s="103" t="s">
        <v>29</v>
      </c>
      <c r="S29" s="103" t="s">
        <v>30</v>
      </c>
      <c r="T29" s="144" t="s">
        <v>54</v>
      </c>
    </row>
    <row r="30" spans="1:22" ht="15.75" customHeight="1" x14ac:dyDescent="0.2">
      <c r="A30" s="130" t="s">
        <v>71</v>
      </c>
      <c r="B30" s="12">
        <v>30</v>
      </c>
      <c r="C30" s="20"/>
      <c r="D30" s="20"/>
      <c r="E30" s="20"/>
      <c r="F30" s="20"/>
      <c r="G30" s="20"/>
      <c r="H30" s="20"/>
      <c r="I30" s="20"/>
      <c r="J30" s="20"/>
      <c r="K30" s="20"/>
      <c r="L30" s="20"/>
      <c r="M30" s="20"/>
      <c r="N30" s="20"/>
      <c r="O30" s="20"/>
      <c r="P30" s="20"/>
      <c r="Q30" s="20"/>
      <c r="R30" s="20"/>
      <c r="S30" s="20"/>
      <c r="T30" s="20"/>
    </row>
    <row r="31" spans="1:22" ht="30.75" customHeight="1" x14ac:dyDescent="0.2">
      <c r="A31" s="145" t="s">
        <v>72</v>
      </c>
      <c r="B31" s="147">
        <f>B30/B15</f>
        <v>1.7647058823529411</v>
      </c>
      <c r="C31" s="148" t="str">
        <f t="shared" ref="C31:T31" si="5">IFERROR(C30/C15, "TBD")</f>
        <v>TBD</v>
      </c>
      <c r="D31" s="148" t="str">
        <f t="shared" si="5"/>
        <v>TBD</v>
      </c>
      <c r="E31" s="148" t="str">
        <f t="shared" si="5"/>
        <v>TBD</v>
      </c>
      <c r="F31" s="148" t="str">
        <f t="shared" si="5"/>
        <v>TBD</v>
      </c>
      <c r="G31" s="148" t="str">
        <f t="shared" si="5"/>
        <v>TBD</v>
      </c>
      <c r="H31" s="148" t="str">
        <f t="shared" si="5"/>
        <v>TBD</v>
      </c>
      <c r="I31" s="148" t="str">
        <f t="shared" si="5"/>
        <v>TBD</v>
      </c>
      <c r="J31" s="148" t="str">
        <f t="shared" si="5"/>
        <v>TBD</v>
      </c>
      <c r="K31" s="148" t="str">
        <f t="shared" si="5"/>
        <v>TBD</v>
      </c>
      <c r="L31" s="148" t="str">
        <f t="shared" si="5"/>
        <v>TBD</v>
      </c>
      <c r="M31" s="148" t="str">
        <f t="shared" si="5"/>
        <v>TBD</v>
      </c>
      <c r="N31" s="148" t="str">
        <f t="shared" si="5"/>
        <v>TBD</v>
      </c>
      <c r="O31" s="148" t="str">
        <f t="shared" si="5"/>
        <v>TBD</v>
      </c>
      <c r="P31" s="148" t="str">
        <f t="shared" si="5"/>
        <v>TBD</v>
      </c>
      <c r="Q31" s="148" t="str">
        <f t="shared" si="5"/>
        <v>TBD</v>
      </c>
      <c r="R31" s="148" t="str">
        <f t="shared" si="5"/>
        <v>TBD</v>
      </c>
      <c r="S31" s="148" t="str">
        <f t="shared" si="5"/>
        <v>TBD</v>
      </c>
      <c r="T31" s="149" t="str">
        <f t="shared" si="5"/>
        <v>TBD</v>
      </c>
    </row>
    <row r="32" spans="1:22" ht="21" customHeight="1" x14ac:dyDescent="0.2">
      <c r="A32" s="142" t="s">
        <v>107</v>
      </c>
      <c r="B32" s="146"/>
      <c r="C32" s="146"/>
      <c r="D32" s="146"/>
      <c r="E32" s="146"/>
      <c r="F32" s="146"/>
      <c r="G32" s="146"/>
      <c r="H32" s="146"/>
      <c r="I32" s="146"/>
      <c r="J32" s="146"/>
      <c r="K32" s="146"/>
      <c r="L32" s="146"/>
      <c r="M32" s="146"/>
      <c r="N32" s="146"/>
      <c r="O32" s="146"/>
      <c r="P32" s="146"/>
      <c r="Q32" s="146"/>
      <c r="R32" s="146"/>
      <c r="S32" s="34"/>
      <c r="T32" s="34"/>
    </row>
    <row r="33" spans="1:22" ht="24.75" customHeight="1" x14ac:dyDescent="0.2">
      <c r="A33" s="36" t="s">
        <v>73</v>
      </c>
      <c r="B33" s="37"/>
      <c r="C33" s="37"/>
      <c r="D33" s="37"/>
      <c r="E33" s="72"/>
      <c r="F33" s="72"/>
      <c r="G33" s="72"/>
      <c r="H33" s="72"/>
      <c r="I33" s="73"/>
      <c r="J33" s="37"/>
      <c r="K33" s="37"/>
      <c r="L33" s="72"/>
      <c r="M33" s="72"/>
      <c r="N33" s="72"/>
      <c r="O33" s="72"/>
      <c r="P33" s="73"/>
      <c r="Q33" s="37"/>
      <c r="R33" s="37"/>
      <c r="S33" s="72"/>
      <c r="T33" s="74"/>
      <c r="U33" s="10"/>
      <c r="V33" s="10"/>
    </row>
    <row r="34" spans="1:22" ht="20.100000000000001" customHeight="1" x14ac:dyDescent="0.2">
      <c r="A34" s="75" t="s">
        <v>74</v>
      </c>
      <c r="B34" s="30"/>
      <c r="C34" s="30"/>
      <c r="D34" s="30"/>
      <c r="E34" s="31"/>
      <c r="F34" s="31"/>
      <c r="G34" s="31"/>
      <c r="H34" s="31"/>
      <c r="I34" s="76"/>
      <c r="J34" s="30"/>
      <c r="K34" s="30"/>
      <c r="L34" s="31"/>
      <c r="M34" s="31"/>
      <c r="N34" s="31"/>
      <c r="O34" s="31"/>
      <c r="P34" s="76"/>
      <c r="Q34" s="30"/>
      <c r="R34" s="30"/>
      <c r="S34" s="31"/>
      <c r="T34" s="77"/>
      <c r="U34" s="10"/>
      <c r="V34" s="10"/>
    </row>
    <row r="35" spans="1:22" ht="38.25" customHeight="1" x14ac:dyDescent="0.2">
      <c r="A35" s="137" t="s">
        <v>100</v>
      </c>
      <c r="B35" s="132" t="s">
        <v>46</v>
      </c>
      <c r="C35" s="103" t="s">
        <v>36</v>
      </c>
      <c r="D35" s="103" t="s">
        <v>47</v>
      </c>
      <c r="E35" s="103" t="s">
        <v>48</v>
      </c>
      <c r="F35" s="103" t="s">
        <v>49</v>
      </c>
      <c r="G35" s="103" t="s">
        <v>38</v>
      </c>
      <c r="H35" s="103" t="s">
        <v>50</v>
      </c>
      <c r="I35" s="103" t="s">
        <v>51</v>
      </c>
      <c r="J35" s="103" t="s">
        <v>22</v>
      </c>
      <c r="K35" s="103" t="s">
        <v>23</v>
      </c>
      <c r="L35" s="103" t="s">
        <v>52</v>
      </c>
      <c r="M35" s="103" t="s">
        <v>53</v>
      </c>
      <c r="N35" s="103" t="s">
        <v>25</v>
      </c>
      <c r="O35" s="103" t="s">
        <v>26</v>
      </c>
      <c r="P35" s="103" t="s">
        <v>27</v>
      </c>
      <c r="Q35" s="103" t="s">
        <v>28</v>
      </c>
      <c r="R35" s="103" t="s">
        <v>29</v>
      </c>
      <c r="S35" s="103" t="s">
        <v>30</v>
      </c>
      <c r="T35" s="144" t="s">
        <v>54</v>
      </c>
    </row>
    <row r="36" spans="1:22" ht="15.75" customHeight="1" x14ac:dyDescent="0.2">
      <c r="A36" s="130" t="s">
        <v>75</v>
      </c>
      <c r="B36" s="12">
        <v>20</v>
      </c>
      <c r="C36" s="20"/>
      <c r="D36" s="20"/>
      <c r="E36" s="20"/>
      <c r="F36" s="20"/>
      <c r="G36" s="20"/>
      <c r="H36" s="20"/>
      <c r="I36" s="20"/>
      <c r="J36" s="20"/>
      <c r="K36" s="20"/>
      <c r="L36" s="20"/>
      <c r="M36" s="20"/>
      <c r="N36" s="20"/>
      <c r="O36" s="20"/>
      <c r="P36" s="20"/>
      <c r="Q36" s="20"/>
      <c r="R36" s="20"/>
      <c r="S36" s="20"/>
      <c r="T36" s="20"/>
    </row>
    <row r="37" spans="1:22" ht="33" customHeight="1" x14ac:dyDescent="0.2">
      <c r="A37" s="145" t="s">
        <v>76</v>
      </c>
      <c r="B37" s="151">
        <f>IF(B$25-B$30-B$36&gt;0,B$25-B$30-B$36,0)</f>
        <v>18</v>
      </c>
      <c r="C37" s="136" t="str">
        <f t="shared" ref="C37:T37" si="6">IFERROR(IF(C$25-C$30-C$36&gt;0,C$25-C$30-C$36,0), "TBD")</f>
        <v>TBD</v>
      </c>
      <c r="D37" s="136" t="str">
        <f t="shared" si="6"/>
        <v>TBD</v>
      </c>
      <c r="E37" s="136" t="str">
        <f t="shared" si="6"/>
        <v>TBD</v>
      </c>
      <c r="F37" s="136" t="str">
        <f t="shared" si="6"/>
        <v>TBD</v>
      </c>
      <c r="G37" s="136" t="str">
        <f t="shared" si="6"/>
        <v>TBD</v>
      </c>
      <c r="H37" s="136" t="str">
        <f t="shared" si="6"/>
        <v>TBD</v>
      </c>
      <c r="I37" s="136" t="str">
        <f t="shared" si="6"/>
        <v>TBD</v>
      </c>
      <c r="J37" s="136" t="str">
        <f t="shared" si="6"/>
        <v>TBD</v>
      </c>
      <c r="K37" s="136" t="str">
        <f t="shared" si="6"/>
        <v>TBD</v>
      </c>
      <c r="L37" s="136" t="str">
        <f t="shared" si="6"/>
        <v>TBD</v>
      </c>
      <c r="M37" s="136" t="str">
        <f t="shared" si="6"/>
        <v>TBD</v>
      </c>
      <c r="N37" s="136" t="str">
        <f t="shared" si="6"/>
        <v>TBD</v>
      </c>
      <c r="O37" s="136" t="str">
        <f t="shared" si="6"/>
        <v>TBD</v>
      </c>
      <c r="P37" s="136" t="str">
        <f t="shared" si="6"/>
        <v>TBD</v>
      </c>
      <c r="Q37" s="136" t="str">
        <f t="shared" si="6"/>
        <v>TBD</v>
      </c>
      <c r="R37" s="136" t="str">
        <f t="shared" si="6"/>
        <v>TBD</v>
      </c>
      <c r="S37" s="136" t="str">
        <f t="shared" si="6"/>
        <v>TBD</v>
      </c>
      <c r="T37" s="127" t="str">
        <f t="shared" si="6"/>
        <v>TBD</v>
      </c>
    </row>
    <row r="38" spans="1:22" ht="15.75" customHeight="1" x14ac:dyDescent="0.2">
      <c r="B38" s="15"/>
      <c r="C38" s="15"/>
      <c r="D38" s="15"/>
      <c r="E38" s="15"/>
      <c r="F38" s="15"/>
      <c r="G38" s="15"/>
      <c r="H38" s="15"/>
      <c r="I38" s="15"/>
      <c r="J38" s="15"/>
      <c r="K38" s="15"/>
      <c r="L38" s="15"/>
      <c r="M38" s="15"/>
      <c r="N38" s="15"/>
      <c r="O38" s="15"/>
      <c r="P38" s="15"/>
      <c r="Q38" s="15"/>
      <c r="R38" s="15"/>
    </row>
    <row r="39" spans="1:22" ht="15.75" customHeight="1" x14ac:dyDescent="0.2">
      <c r="B39" s="15"/>
      <c r="C39" s="15"/>
      <c r="D39" s="15"/>
      <c r="E39" s="15"/>
      <c r="F39" s="15"/>
      <c r="G39" s="15"/>
      <c r="H39" s="15"/>
      <c r="I39" s="15"/>
      <c r="J39" s="15"/>
      <c r="K39" s="15"/>
      <c r="L39" s="15"/>
      <c r="M39" s="15"/>
      <c r="N39" s="15"/>
      <c r="O39" s="15"/>
      <c r="P39" s="15"/>
      <c r="Q39" s="15"/>
      <c r="R39" s="15"/>
    </row>
    <row r="40" spans="1:22" ht="15.75" customHeight="1" x14ac:dyDescent="0.2">
      <c r="B40" s="15"/>
      <c r="C40" s="15"/>
      <c r="D40" s="15"/>
      <c r="E40" s="15"/>
      <c r="F40" s="15"/>
      <c r="G40" s="15"/>
      <c r="H40" s="15"/>
      <c r="I40" s="15"/>
      <c r="J40" s="15"/>
      <c r="K40" s="15"/>
      <c r="L40" s="15"/>
      <c r="M40" s="15"/>
      <c r="N40" s="15"/>
      <c r="O40" s="15"/>
      <c r="P40" s="15"/>
      <c r="Q40" s="15"/>
      <c r="R40" s="15"/>
    </row>
    <row r="41" spans="1:22" ht="15.75" customHeight="1" x14ac:dyDescent="0.2">
      <c r="B41" s="15"/>
      <c r="C41" s="15"/>
      <c r="D41" s="15"/>
      <c r="E41" s="15"/>
      <c r="F41" s="15"/>
      <c r="G41" s="15"/>
      <c r="H41" s="15"/>
      <c r="I41" s="15"/>
      <c r="J41" s="15"/>
      <c r="K41" s="15"/>
      <c r="L41" s="15"/>
      <c r="M41" s="15"/>
      <c r="N41" s="15"/>
      <c r="O41" s="15"/>
      <c r="P41" s="15"/>
      <c r="Q41" s="15"/>
      <c r="R41" s="15"/>
    </row>
    <row r="42" spans="1:22" ht="15.75" customHeight="1" x14ac:dyDescent="0.2">
      <c r="B42" s="15"/>
      <c r="C42" s="15"/>
      <c r="D42" s="15"/>
      <c r="E42" s="15"/>
      <c r="F42" s="15"/>
      <c r="G42" s="15"/>
      <c r="H42" s="15"/>
      <c r="I42" s="15"/>
      <c r="J42" s="15"/>
      <c r="K42" s="15"/>
      <c r="L42" s="15"/>
      <c r="M42" s="15"/>
      <c r="N42" s="15"/>
      <c r="O42" s="15"/>
      <c r="P42" s="15"/>
      <c r="Q42" s="15"/>
      <c r="R42" s="15"/>
    </row>
    <row r="43" spans="1:22" ht="15.75" customHeight="1" x14ac:dyDescent="0.2">
      <c r="B43" s="15"/>
      <c r="C43" s="15"/>
      <c r="D43" s="15"/>
      <c r="E43" s="15"/>
      <c r="F43" s="15"/>
      <c r="G43" s="15"/>
      <c r="H43" s="15"/>
      <c r="I43" s="15"/>
      <c r="J43" s="15"/>
      <c r="K43" s="15"/>
      <c r="L43" s="15"/>
      <c r="M43" s="15"/>
      <c r="N43" s="15"/>
      <c r="O43" s="15"/>
      <c r="P43" s="15"/>
      <c r="Q43" s="15"/>
      <c r="R43" s="15"/>
    </row>
    <row r="44" spans="1:22" ht="15.75" customHeight="1" x14ac:dyDescent="0.2">
      <c r="B44" s="15"/>
      <c r="C44" s="15"/>
      <c r="D44" s="15"/>
      <c r="E44" s="15"/>
      <c r="F44" s="15"/>
      <c r="G44" s="15"/>
      <c r="H44" s="15"/>
      <c r="I44" s="15"/>
      <c r="J44" s="15"/>
      <c r="K44" s="15"/>
      <c r="L44" s="15"/>
      <c r="M44" s="15"/>
      <c r="N44" s="15"/>
      <c r="O44" s="15"/>
      <c r="P44" s="15"/>
      <c r="Q44" s="15"/>
      <c r="R44" s="15"/>
    </row>
    <row r="45" spans="1:22" ht="15.75" customHeight="1" x14ac:dyDescent="0.2">
      <c r="B45" s="15"/>
      <c r="C45" s="15"/>
      <c r="D45" s="15"/>
      <c r="E45" s="15"/>
      <c r="F45" s="15"/>
      <c r="G45" s="15"/>
      <c r="H45" s="15"/>
      <c r="I45" s="15"/>
      <c r="J45" s="15"/>
      <c r="K45" s="15"/>
      <c r="L45" s="15"/>
      <c r="M45" s="15"/>
      <c r="N45" s="15"/>
      <c r="O45" s="15"/>
      <c r="P45" s="15"/>
      <c r="Q45" s="15"/>
      <c r="R45" s="15"/>
    </row>
    <row r="46" spans="1:22" ht="15.75" customHeight="1" x14ac:dyDescent="0.2">
      <c r="B46" s="15"/>
      <c r="C46" s="15"/>
      <c r="D46" s="15"/>
      <c r="E46" s="15"/>
      <c r="F46" s="15"/>
      <c r="G46" s="15"/>
      <c r="H46" s="15"/>
      <c r="I46" s="15"/>
      <c r="J46" s="15"/>
      <c r="K46" s="15"/>
      <c r="L46" s="15"/>
      <c r="M46" s="15"/>
      <c r="N46" s="15"/>
      <c r="O46" s="15"/>
      <c r="P46" s="15"/>
      <c r="Q46" s="15"/>
      <c r="R46" s="15"/>
    </row>
    <row r="47" spans="1:22" ht="15.75" customHeight="1" x14ac:dyDescent="0.2">
      <c r="B47" s="15"/>
      <c r="C47" s="15"/>
      <c r="D47" s="15"/>
      <c r="E47" s="15"/>
      <c r="F47" s="15"/>
      <c r="G47" s="15"/>
      <c r="H47" s="15"/>
      <c r="I47" s="15"/>
      <c r="J47" s="15"/>
      <c r="K47" s="15"/>
      <c r="L47" s="15"/>
      <c r="M47" s="15"/>
      <c r="N47" s="15"/>
      <c r="O47" s="15"/>
      <c r="P47" s="15"/>
      <c r="Q47" s="15"/>
      <c r="R47" s="15"/>
    </row>
    <row r="48" spans="1:22" ht="15.75" customHeight="1" x14ac:dyDescent="0.2">
      <c r="B48" s="15"/>
      <c r="C48" s="15"/>
      <c r="D48" s="15"/>
      <c r="E48" s="15"/>
      <c r="F48" s="15"/>
      <c r="G48" s="15"/>
      <c r="H48" s="15"/>
      <c r="I48" s="15"/>
      <c r="J48" s="15"/>
      <c r="K48" s="15"/>
      <c r="L48" s="15"/>
      <c r="M48" s="15"/>
      <c r="N48" s="15"/>
      <c r="O48" s="15"/>
      <c r="P48" s="15"/>
      <c r="Q48" s="15"/>
      <c r="R48" s="15"/>
    </row>
    <row r="49" spans="2:18" ht="15.75" customHeight="1" x14ac:dyDescent="0.2">
      <c r="B49" s="15"/>
      <c r="C49" s="15"/>
      <c r="D49" s="15"/>
      <c r="E49" s="15"/>
      <c r="F49" s="15"/>
      <c r="G49" s="15"/>
      <c r="H49" s="15"/>
      <c r="I49" s="15"/>
      <c r="J49" s="15"/>
      <c r="K49" s="15"/>
      <c r="L49" s="15"/>
      <c r="M49" s="15"/>
      <c r="N49" s="15"/>
      <c r="O49" s="15"/>
      <c r="P49" s="15"/>
      <c r="Q49" s="15"/>
      <c r="R49" s="15"/>
    </row>
    <row r="50" spans="2:18" ht="15.75" customHeight="1" x14ac:dyDescent="0.2">
      <c r="B50" s="15"/>
      <c r="C50" s="15"/>
      <c r="D50" s="15"/>
      <c r="E50" s="15"/>
      <c r="F50" s="15"/>
      <c r="G50" s="15"/>
      <c r="H50" s="15"/>
      <c r="I50" s="15"/>
      <c r="J50" s="15"/>
      <c r="K50" s="15"/>
      <c r="L50" s="15"/>
      <c r="M50" s="15"/>
      <c r="N50" s="15"/>
      <c r="O50" s="15"/>
      <c r="P50" s="15"/>
      <c r="Q50" s="15"/>
      <c r="R50" s="15"/>
    </row>
    <row r="51" spans="2:18" ht="15.75" customHeight="1" x14ac:dyDescent="0.2">
      <c r="B51" s="15"/>
      <c r="C51" s="15"/>
      <c r="D51" s="15"/>
      <c r="E51" s="15"/>
      <c r="F51" s="15"/>
      <c r="G51" s="15"/>
      <c r="H51" s="15"/>
      <c r="I51" s="15"/>
      <c r="J51" s="15"/>
      <c r="K51" s="15"/>
      <c r="L51" s="15"/>
      <c r="M51" s="15"/>
      <c r="N51" s="15"/>
      <c r="O51" s="15"/>
      <c r="P51" s="15"/>
      <c r="Q51" s="15"/>
      <c r="R51" s="15"/>
    </row>
    <row r="52" spans="2:18" ht="15.75" customHeight="1" x14ac:dyDescent="0.2">
      <c r="B52" s="15"/>
      <c r="C52" s="15"/>
      <c r="D52" s="15"/>
      <c r="E52" s="15"/>
      <c r="F52" s="15"/>
      <c r="G52" s="15"/>
      <c r="H52" s="15"/>
      <c r="I52" s="15"/>
      <c r="J52" s="15"/>
      <c r="K52" s="15"/>
      <c r="L52" s="15"/>
      <c r="M52" s="15"/>
      <c r="N52" s="15"/>
      <c r="O52" s="15"/>
      <c r="P52" s="15"/>
      <c r="Q52" s="15"/>
      <c r="R52" s="15"/>
    </row>
    <row r="53" spans="2:18" ht="15.75" customHeight="1" x14ac:dyDescent="0.2">
      <c r="B53" s="15"/>
      <c r="C53" s="15"/>
      <c r="D53" s="15"/>
      <c r="E53" s="15"/>
      <c r="F53" s="15"/>
      <c r="G53" s="15"/>
      <c r="H53" s="15"/>
      <c r="I53" s="15"/>
      <c r="J53" s="15"/>
      <c r="K53" s="15"/>
      <c r="L53" s="15"/>
      <c r="M53" s="15"/>
      <c r="N53" s="15"/>
      <c r="O53" s="15"/>
      <c r="P53" s="15"/>
      <c r="Q53" s="15"/>
      <c r="R53" s="15"/>
    </row>
    <row r="54" spans="2:18" ht="15.75" customHeight="1" x14ac:dyDescent="0.2">
      <c r="B54" s="15"/>
      <c r="C54" s="15"/>
      <c r="D54" s="15"/>
      <c r="E54" s="15"/>
      <c r="F54" s="15"/>
      <c r="G54" s="15"/>
      <c r="H54" s="15"/>
      <c r="I54" s="15"/>
      <c r="J54" s="15"/>
      <c r="K54" s="15"/>
      <c r="L54" s="15"/>
      <c r="M54" s="15"/>
      <c r="N54" s="15"/>
      <c r="O54" s="15"/>
      <c r="P54" s="15"/>
      <c r="Q54" s="15"/>
      <c r="R54" s="15"/>
    </row>
    <row r="55" spans="2:18" ht="15.75" customHeight="1" x14ac:dyDescent="0.2">
      <c r="B55" s="15"/>
      <c r="C55" s="15"/>
      <c r="D55" s="15"/>
      <c r="E55" s="15"/>
      <c r="F55" s="15"/>
      <c r="G55" s="15"/>
      <c r="H55" s="15"/>
      <c r="I55" s="15"/>
      <c r="J55" s="15"/>
      <c r="K55" s="15"/>
      <c r="L55" s="15"/>
      <c r="M55" s="15"/>
      <c r="N55" s="15"/>
      <c r="O55" s="15"/>
      <c r="P55" s="15"/>
      <c r="Q55" s="15"/>
      <c r="R55" s="15"/>
    </row>
    <row r="56" spans="2:18" ht="15.75" customHeight="1" x14ac:dyDescent="0.2">
      <c r="B56" s="15"/>
      <c r="C56" s="15"/>
      <c r="D56" s="15"/>
      <c r="E56" s="15"/>
      <c r="F56" s="15"/>
      <c r="G56" s="15"/>
      <c r="H56" s="15"/>
      <c r="I56" s="15"/>
      <c r="J56" s="15"/>
      <c r="K56" s="15"/>
      <c r="L56" s="15"/>
      <c r="M56" s="15"/>
      <c r="N56" s="15"/>
      <c r="O56" s="15"/>
      <c r="P56" s="15"/>
      <c r="Q56" s="15"/>
      <c r="R56" s="15"/>
    </row>
    <row r="57" spans="2:18" ht="15.75" customHeight="1" x14ac:dyDescent="0.2">
      <c r="B57" s="15"/>
      <c r="C57" s="15"/>
      <c r="D57" s="15"/>
      <c r="E57" s="15"/>
      <c r="F57" s="15"/>
      <c r="G57" s="15"/>
      <c r="H57" s="15"/>
      <c r="I57" s="15"/>
      <c r="J57" s="15"/>
      <c r="K57" s="15"/>
      <c r="L57" s="15"/>
      <c r="M57" s="15"/>
      <c r="N57" s="15"/>
      <c r="O57" s="15"/>
      <c r="P57" s="15"/>
      <c r="Q57" s="15"/>
      <c r="R57" s="15"/>
    </row>
    <row r="58" spans="2:18" ht="15.75" customHeight="1" x14ac:dyDescent="0.2">
      <c r="B58" s="15"/>
      <c r="C58" s="15"/>
      <c r="D58" s="15"/>
      <c r="E58" s="15"/>
      <c r="F58" s="15"/>
      <c r="G58" s="15"/>
      <c r="H58" s="15"/>
      <c r="I58" s="15"/>
      <c r="J58" s="15"/>
      <c r="K58" s="15"/>
      <c r="L58" s="15"/>
      <c r="M58" s="15"/>
      <c r="N58" s="15"/>
      <c r="O58" s="15"/>
      <c r="P58" s="15"/>
      <c r="Q58" s="15"/>
      <c r="R58" s="15"/>
    </row>
    <row r="59" spans="2:18" ht="15.75" customHeight="1" x14ac:dyDescent="0.2">
      <c r="B59" s="15"/>
      <c r="C59" s="15"/>
      <c r="D59" s="15"/>
      <c r="E59" s="15"/>
      <c r="F59" s="15"/>
      <c r="G59" s="15"/>
      <c r="H59" s="15"/>
      <c r="I59" s="15"/>
      <c r="J59" s="15"/>
      <c r="K59" s="15"/>
      <c r="L59" s="15"/>
      <c r="M59" s="15"/>
      <c r="N59" s="15"/>
      <c r="O59" s="15"/>
      <c r="P59" s="15"/>
      <c r="Q59" s="15"/>
      <c r="R59" s="15"/>
    </row>
    <row r="60" spans="2:18" ht="15.75" customHeight="1" x14ac:dyDescent="0.2">
      <c r="B60" s="15"/>
      <c r="C60" s="15"/>
      <c r="D60" s="15"/>
      <c r="E60" s="15"/>
      <c r="F60" s="15"/>
      <c r="G60" s="15"/>
      <c r="H60" s="15"/>
      <c r="I60" s="15"/>
      <c r="J60" s="15"/>
      <c r="K60" s="15"/>
      <c r="L60" s="15"/>
      <c r="M60" s="15"/>
      <c r="N60" s="15"/>
      <c r="O60" s="15"/>
      <c r="P60" s="15"/>
      <c r="Q60" s="15"/>
      <c r="R60" s="15"/>
    </row>
    <row r="61" spans="2:18" ht="15.75" customHeight="1" x14ac:dyDescent="0.2">
      <c r="B61" s="15"/>
      <c r="C61" s="15"/>
      <c r="D61" s="15"/>
      <c r="E61" s="15"/>
      <c r="F61" s="15"/>
      <c r="G61" s="15"/>
      <c r="H61" s="15"/>
      <c r="I61" s="15"/>
      <c r="J61" s="15"/>
      <c r="K61" s="15"/>
      <c r="L61" s="15"/>
      <c r="M61" s="15"/>
      <c r="N61" s="15"/>
      <c r="O61" s="15"/>
      <c r="P61" s="15"/>
      <c r="Q61" s="15"/>
      <c r="R61" s="15"/>
    </row>
    <row r="62" spans="2:18" ht="15.75" customHeight="1" x14ac:dyDescent="0.2">
      <c r="B62" s="15"/>
      <c r="C62" s="15"/>
      <c r="D62" s="15"/>
      <c r="E62" s="15"/>
      <c r="F62" s="15"/>
      <c r="G62" s="15"/>
      <c r="H62" s="15"/>
      <c r="I62" s="15"/>
      <c r="J62" s="15"/>
      <c r="K62" s="15"/>
      <c r="L62" s="15"/>
      <c r="M62" s="15"/>
      <c r="N62" s="15"/>
      <c r="O62" s="15"/>
      <c r="P62" s="15"/>
      <c r="Q62" s="15"/>
      <c r="R62" s="15"/>
    </row>
    <row r="63" spans="2:18" ht="15.75" customHeight="1" x14ac:dyDescent="0.2">
      <c r="B63" s="15"/>
      <c r="C63" s="15"/>
      <c r="D63" s="15"/>
      <c r="E63" s="15"/>
      <c r="F63" s="15"/>
      <c r="G63" s="15"/>
      <c r="H63" s="15"/>
      <c r="I63" s="15"/>
      <c r="J63" s="15"/>
      <c r="K63" s="15"/>
      <c r="L63" s="15"/>
      <c r="M63" s="15"/>
      <c r="N63" s="15"/>
      <c r="O63" s="15"/>
      <c r="P63" s="15"/>
      <c r="Q63" s="15"/>
      <c r="R63" s="15"/>
    </row>
    <row r="64" spans="2:18" ht="15.75" customHeight="1" x14ac:dyDescent="0.2">
      <c r="B64" s="15"/>
      <c r="C64" s="15"/>
      <c r="D64" s="15"/>
      <c r="E64" s="15"/>
      <c r="F64" s="15"/>
      <c r="G64" s="15"/>
      <c r="H64" s="15"/>
      <c r="I64" s="15"/>
      <c r="J64" s="15"/>
      <c r="K64" s="15"/>
      <c r="L64" s="15"/>
      <c r="M64" s="15"/>
      <c r="N64" s="15"/>
      <c r="O64" s="15"/>
      <c r="P64" s="15"/>
      <c r="Q64" s="15"/>
      <c r="R64" s="15"/>
    </row>
    <row r="65" spans="2:18" ht="15.75" customHeight="1" x14ac:dyDescent="0.2">
      <c r="B65" s="15"/>
      <c r="C65" s="15"/>
      <c r="D65" s="15"/>
      <c r="E65" s="15"/>
      <c r="F65" s="15"/>
      <c r="G65" s="15"/>
      <c r="H65" s="15"/>
      <c r="I65" s="15"/>
      <c r="J65" s="15"/>
      <c r="K65" s="15"/>
      <c r="L65" s="15"/>
      <c r="M65" s="15"/>
      <c r="N65" s="15"/>
      <c r="O65" s="15"/>
      <c r="P65" s="15"/>
      <c r="Q65" s="15"/>
      <c r="R65" s="15"/>
    </row>
    <row r="66" spans="2:18" ht="15.75" customHeight="1" x14ac:dyDescent="0.2">
      <c r="B66" s="15"/>
      <c r="C66" s="15"/>
      <c r="D66" s="15"/>
      <c r="E66" s="15"/>
      <c r="F66" s="15"/>
      <c r="G66" s="15"/>
      <c r="H66" s="15"/>
      <c r="I66" s="15"/>
      <c r="J66" s="15"/>
      <c r="K66" s="15"/>
      <c r="L66" s="15"/>
      <c r="M66" s="15"/>
      <c r="N66" s="15"/>
      <c r="O66" s="15"/>
      <c r="P66" s="15"/>
      <c r="Q66" s="15"/>
      <c r="R66" s="15"/>
    </row>
    <row r="67" spans="2:18" ht="15.75" customHeight="1" x14ac:dyDescent="0.2">
      <c r="B67" s="15"/>
      <c r="C67" s="15"/>
      <c r="D67" s="15"/>
      <c r="E67" s="15"/>
      <c r="F67" s="15"/>
      <c r="G67" s="15"/>
      <c r="H67" s="15"/>
      <c r="I67" s="15"/>
      <c r="J67" s="15"/>
      <c r="K67" s="15"/>
      <c r="L67" s="15"/>
      <c r="M67" s="15"/>
      <c r="N67" s="15"/>
      <c r="O67" s="15"/>
      <c r="P67" s="15"/>
      <c r="Q67" s="15"/>
      <c r="R67" s="15"/>
    </row>
    <row r="68" spans="2:18" ht="15.75" customHeight="1" x14ac:dyDescent="0.2">
      <c r="B68" s="15"/>
      <c r="C68" s="15"/>
      <c r="D68" s="15"/>
      <c r="E68" s="15"/>
      <c r="F68" s="15"/>
      <c r="G68" s="15"/>
      <c r="H68" s="15"/>
      <c r="I68" s="15"/>
      <c r="J68" s="15"/>
      <c r="K68" s="15"/>
      <c r="L68" s="15"/>
      <c r="M68" s="15"/>
      <c r="N68" s="15"/>
      <c r="O68" s="15"/>
      <c r="P68" s="15"/>
      <c r="Q68" s="15"/>
      <c r="R68" s="15"/>
    </row>
    <row r="69" spans="2:18" ht="15.75" customHeight="1" x14ac:dyDescent="0.2">
      <c r="B69" s="15"/>
      <c r="C69" s="15"/>
      <c r="D69" s="15"/>
      <c r="E69" s="15"/>
      <c r="F69" s="15"/>
      <c r="G69" s="15"/>
      <c r="H69" s="15"/>
      <c r="I69" s="15"/>
      <c r="J69" s="15"/>
      <c r="K69" s="15"/>
      <c r="L69" s="15"/>
      <c r="M69" s="15"/>
      <c r="N69" s="15"/>
      <c r="O69" s="15"/>
      <c r="P69" s="15"/>
      <c r="Q69" s="15"/>
      <c r="R69" s="15"/>
    </row>
    <row r="70" spans="2:18" ht="15.75" customHeight="1" x14ac:dyDescent="0.2">
      <c r="B70" s="15"/>
      <c r="C70" s="15"/>
      <c r="D70" s="15"/>
      <c r="E70" s="15"/>
      <c r="F70" s="15"/>
      <c r="G70" s="15"/>
      <c r="H70" s="15"/>
      <c r="I70" s="15"/>
      <c r="J70" s="15"/>
      <c r="K70" s="15"/>
      <c r="L70" s="15"/>
      <c r="M70" s="15"/>
      <c r="N70" s="15"/>
      <c r="O70" s="15"/>
      <c r="P70" s="15"/>
      <c r="Q70" s="15"/>
      <c r="R70" s="15"/>
    </row>
    <row r="71" spans="2:18" ht="15.75" customHeight="1" x14ac:dyDescent="0.2">
      <c r="B71" s="15"/>
      <c r="C71" s="15"/>
      <c r="D71" s="15"/>
      <c r="E71" s="15"/>
      <c r="F71" s="15"/>
      <c r="G71" s="15"/>
      <c r="H71" s="15"/>
      <c r="I71" s="15"/>
      <c r="J71" s="15"/>
      <c r="K71" s="15"/>
      <c r="L71" s="15"/>
      <c r="M71" s="15"/>
      <c r="N71" s="15"/>
      <c r="O71" s="15"/>
      <c r="P71" s="15"/>
      <c r="Q71" s="15"/>
      <c r="R71" s="15"/>
    </row>
    <row r="72" spans="2:18" ht="15.75" customHeight="1" x14ac:dyDescent="0.2">
      <c r="B72" s="15"/>
      <c r="C72" s="15"/>
      <c r="D72" s="15"/>
      <c r="E72" s="15"/>
      <c r="F72" s="15"/>
      <c r="G72" s="15"/>
      <c r="H72" s="15"/>
      <c r="I72" s="15"/>
      <c r="J72" s="15"/>
      <c r="K72" s="15"/>
      <c r="L72" s="15"/>
      <c r="M72" s="15"/>
      <c r="N72" s="15"/>
      <c r="O72" s="15"/>
      <c r="P72" s="15"/>
      <c r="Q72" s="15"/>
      <c r="R72" s="15"/>
    </row>
    <row r="73" spans="2:18" ht="15.75" customHeight="1" x14ac:dyDescent="0.2">
      <c r="B73" s="15"/>
      <c r="C73" s="15"/>
      <c r="D73" s="15"/>
      <c r="E73" s="15"/>
      <c r="F73" s="15"/>
      <c r="G73" s="15"/>
      <c r="H73" s="15"/>
      <c r="I73" s="15"/>
      <c r="J73" s="15"/>
      <c r="K73" s="15"/>
      <c r="L73" s="15"/>
      <c r="M73" s="15"/>
      <c r="N73" s="15"/>
      <c r="O73" s="15"/>
      <c r="P73" s="15"/>
      <c r="Q73" s="15"/>
      <c r="R73" s="15"/>
    </row>
    <row r="74" spans="2:18" ht="15.75" customHeight="1" x14ac:dyDescent="0.2">
      <c r="B74" s="15"/>
      <c r="C74" s="15"/>
      <c r="D74" s="15"/>
      <c r="E74" s="15"/>
      <c r="F74" s="15"/>
      <c r="G74" s="15"/>
      <c r="H74" s="15"/>
      <c r="I74" s="15"/>
      <c r="J74" s="15"/>
      <c r="K74" s="15"/>
      <c r="L74" s="15"/>
      <c r="M74" s="15"/>
      <c r="N74" s="15"/>
      <c r="O74" s="15"/>
      <c r="P74" s="15"/>
      <c r="Q74" s="15"/>
      <c r="R74" s="15"/>
    </row>
    <row r="75" spans="2:18" ht="15.75" customHeight="1" x14ac:dyDescent="0.2">
      <c r="B75" s="15"/>
      <c r="C75" s="15"/>
      <c r="D75" s="15"/>
      <c r="E75" s="15"/>
      <c r="F75" s="15"/>
      <c r="G75" s="15"/>
      <c r="H75" s="15"/>
      <c r="I75" s="15"/>
      <c r="J75" s="15"/>
      <c r="K75" s="15"/>
      <c r="L75" s="15"/>
      <c r="M75" s="15"/>
      <c r="N75" s="15"/>
      <c r="O75" s="15"/>
      <c r="P75" s="15"/>
      <c r="Q75" s="15"/>
      <c r="R75" s="15"/>
    </row>
    <row r="76" spans="2:18" ht="15.75" customHeight="1" x14ac:dyDescent="0.2">
      <c r="B76" s="15"/>
      <c r="C76" s="15"/>
      <c r="D76" s="15"/>
      <c r="E76" s="15"/>
      <c r="F76" s="15"/>
      <c r="G76" s="15"/>
      <c r="H76" s="15"/>
      <c r="I76" s="15"/>
      <c r="J76" s="15"/>
      <c r="K76" s="15"/>
      <c r="L76" s="15"/>
      <c r="M76" s="15"/>
      <c r="N76" s="15"/>
      <c r="O76" s="15"/>
      <c r="P76" s="15"/>
      <c r="Q76" s="15"/>
      <c r="R76" s="15"/>
    </row>
    <row r="77" spans="2:18" ht="15.75" customHeight="1" x14ac:dyDescent="0.2">
      <c r="B77" s="15"/>
      <c r="C77" s="15"/>
      <c r="D77" s="15"/>
      <c r="E77" s="15"/>
      <c r="F77" s="15"/>
      <c r="G77" s="15"/>
      <c r="H77" s="15"/>
      <c r="I77" s="15"/>
      <c r="J77" s="15"/>
      <c r="K77" s="15"/>
      <c r="L77" s="15"/>
      <c r="M77" s="15"/>
      <c r="N77" s="15"/>
      <c r="O77" s="15"/>
      <c r="P77" s="15"/>
      <c r="Q77" s="15"/>
      <c r="R77" s="15"/>
    </row>
    <row r="78" spans="2:18" ht="15.75" customHeight="1" x14ac:dyDescent="0.2">
      <c r="B78" s="15"/>
      <c r="C78" s="15"/>
      <c r="D78" s="15"/>
      <c r="E78" s="15"/>
      <c r="F78" s="15"/>
      <c r="G78" s="15"/>
      <c r="H78" s="15"/>
      <c r="I78" s="15"/>
      <c r="J78" s="15"/>
      <c r="K78" s="15"/>
      <c r="L78" s="15"/>
      <c r="M78" s="15"/>
      <c r="N78" s="15"/>
      <c r="O78" s="15"/>
      <c r="P78" s="15"/>
      <c r="Q78" s="15"/>
      <c r="R78" s="15"/>
    </row>
    <row r="79" spans="2:18" ht="15.75" customHeight="1" x14ac:dyDescent="0.2">
      <c r="B79" s="15"/>
      <c r="C79" s="15"/>
      <c r="D79" s="15"/>
      <c r="E79" s="15"/>
      <c r="F79" s="15"/>
      <c r="G79" s="15"/>
      <c r="H79" s="15"/>
      <c r="I79" s="15"/>
      <c r="J79" s="15"/>
      <c r="K79" s="15"/>
      <c r="L79" s="15"/>
      <c r="M79" s="15"/>
      <c r="N79" s="15"/>
      <c r="O79" s="15"/>
      <c r="P79" s="15"/>
      <c r="Q79" s="15"/>
      <c r="R79" s="15"/>
    </row>
    <row r="80" spans="2:18" ht="15.75" customHeight="1" x14ac:dyDescent="0.2">
      <c r="B80" s="15"/>
      <c r="C80" s="15"/>
      <c r="D80" s="15"/>
      <c r="E80" s="15"/>
      <c r="F80" s="15"/>
      <c r="G80" s="15"/>
      <c r="H80" s="15"/>
      <c r="I80" s="15"/>
      <c r="J80" s="15"/>
      <c r="K80" s="15"/>
      <c r="L80" s="15"/>
      <c r="M80" s="15"/>
      <c r="N80" s="15"/>
      <c r="O80" s="15"/>
      <c r="P80" s="15"/>
      <c r="Q80" s="15"/>
      <c r="R80" s="15"/>
    </row>
    <row r="81" spans="2:18" ht="15.75" customHeight="1" x14ac:dyDescent="0.2">
      <c r="B81" s="15"/>
      <c r="C81" s="15"/>
      <c r="D81" s="15"/>
      <c r="E81" s="15"/>
      <c r="F81" s="15"/>
      <c r="G81" s="15"/>
      <c r="H81" s="15"/>
      <c r="I81" s="15"/>
      <c r="J81" s="15"/>
      <c r="K81" s="15"/>
      <c r="L81" s="15"/>
      <c r="M81" s="15"/>
      <c r="N81" s="15"/>
      <c r="O81" s="15"/>
      <c r="P81" s="15"/>
      <c r="Q81" s="15"/>
      <c r="R81" s="15"/>
    </row>
    <row r="82" spans="2:18" ht="15.75" customHeight="1" x14ac:dyDescent="0.2">
      <c r="B82" s="15"/>
      <c r="C82" s="15"/>
      <c r="D82" s="15"/>
      <c r="E82" s="15"/>
      <c r="F82" s="15"/>
      <c r="G82" s="15"/>
      <c r="H82" s="15"/>
      <c r="I82" s="15"/>
      <c r="J82" s="15"/>
      <c r="K82" s="15"/>
      <c r="L82" s="15"/>
      <c r="M82" s="15"/>
      <c r="N82" s="15"/>
      <c r="O82" s="15"/>
      <c r="P82" s="15"/>
      <c r="Q82" s="15"/>
      <c r="R82" s="15"/>
    </row>
    <row r="83" spans="2:18" ht="15.75" customHeight="1" x14ac:dyDescent="0.2">
      <c r="B83" s="15"/>
      <c r="C83" s="15"/>
      <c r="D83" s="15"/>
      <c r="E83" s="15"/>
      <c r="F83" s="15"/>
      <c r="G83" s="15"/>
      <c r="H83" s="15"/>
      <c r="I83" s="15"/>
      <c r="J83" s="15"/>
      <c r="K83" s="15"/>
      <c r="L83" s="15"/>
      <c r="M83" s="15"/>
      <c r="N83" s="15"/>
      <c r="O83" s="15"/>
      <c r="P83" s="15"/>
      <c r="Q83" s="15"/>
      <c r="R83" s="15"/>
    </row>
    <row r="84" spans="2:18" ht="15.75" customHeight="1" x14ac:dyDescent="0.2">
      <c r="B84" s="15"/>
      <c r="C84" s="15"/>
      <c r="D84" s="15"/>
      <c r="E84" s="15"/>
      <c r="F84" s="15"/>
      <c r="G84" s="15"/>
      <c r="H84" s="15"/>
      <c r="I84" s="15"/>
      <c r="J84" s="15"/>
      <c r="K84" s="15"/>
      <c r="L84" s="15"/>
      <c r="M84" s="15"/>
      <c r="N84" s="15"/>
      <c r="O84" s="15"/>
      <c r="P84" s="15"/>
      <c r="Q84" s="15"/>
      <c r="R84" s="15"/>
    </row>
    <row r="85" spans="2:18" ht="15.75" customHeight="1" x14ac:dyDescent="0.2">
      <c r="B85" s="15"/>
      <c r="C85" s="15"/>
      <c r="D85" s="15"/>
      <c r="E85" s="15"/>
      <c r="F85" s="15"/>
      <c r="G85" s="15"/>
      <c r="H85" s="15"/>
      <c r="I85" s="15"/>
      <c r="J85" s="15"/>
      <c r="K85" s="15"/>
      <c r="L85" s="15"/>
      <c r="M85" s="15"/>
      <c r="N85" s="15"/>
      <c r="O85" s="15"/>
      <c r="P85" s="15"/>
      <c r="Q85" s="15"/>
      <c r="R85" s="15"/>
    </row>
    <row r="86" spans="2:18" ht="15.75" customHeight="1" x14ac:dyDescent="0.2">
      <c r="B86" s="15"/>
      <c r="C86" s="15"/>
      <c r="D86" s="15"/>
      <c r="E86" s="15"/>
      <c r="F86" s="15"/>
      <c r="G86" s="15"/>
      <c r="H86" s="15"/>
      <c r="I86" s="15"/>
      <c r="J86" s="15"/>
      <c r="K86" s="15"/>
      <c r="L86" s="15"/>
      <c r="M86" s="15"/>
      <c r="N86" s="15"/>
      <c r="O86" s="15"/>
      <c r="P86" s="15"/>
      <c r="Q86" s="15"/>
      <c r="R86" s="15"/>
    </row>
    <row r="87" spans="2:18" ht="15.75" customHeight="1" x14ac:dyDescent="0.2">
      <c r="B87" s="15"/>
      <c r="C87" s="15"/>
      <c r="D87" s="15"/>
      <c r="E87" s="15"/>
      <c r="F87" s="15"/>
      <c r="G87" s="15"/>
      <c r="H87" s="15"/>
      <c r="I87" s="15"/>
      <c r="J87" s="15"/>
      <c r="K87" s="15"/>
      <c r="L87" s="15"/>
      <c r="M87" s="15"/>
      <c r="N87" s="15"/>
      <c r="O87" s="15"/>
      <c r="P87" s="15"/>
      <c r="Q87" s="15"/>
      <c r="R87" s="15"/>
    </row>
    <row r="88" spans="2:18" ht="15.75" customHeight="1" x14ac:dyDescent="0.2">
      <c r="B88" s="15"/>
      <c r="C88" s="15"/>
      <c r="D88" s="15"/>
      <c r="E88" s="15"/>
      <c r="F88" s="15"/>
      <c r="G88" s="15"/>
      <c r="H88" s="15"/>
      <c r="I88" s="15"/>
      <c r="J88" s="15"/>
      <c r="K88" s="15"/>
      <c r="L88" s="15"/>
      <c r="M88" s="15"/>
      <c r="N88" s="15"/>
      <c r="O88" s="15"/>
      <c r="P88" s="15"/>
      <c r="Q88" s="15"/>
      <c r="R88" s="15"/>
    </row>
    <row r="89" spans="2:18" ht="15.75" customHeight="1" x14ac:dyDescent="0.2">
      <c r="B89" s="15"/>
      <c r="C89" s="15"/>
      <c r="D89" s="15"/>
      <c r="E89" s="15"/>
      <c r="F89" s="15"/>
      <c r="G89" s="15"/>
      <c r="H89" s="15"/>
      <c r="I89" s="15"/>
      <c r="J89" s="15"/>
      <c r="K89" s="15"/>
      <c r="L89" s="15"/>
      <c r="M89" s="15"/>
      <c r="N89" s="15"/>
      <c r="O89" s="15"/>
      <c r="P89" s="15"/>
      <c r="Q89" s="15"/>
      <c r="R89" s="15"/>
    </row>
    <row r="90" spans="2:18" ht="15.75" customHeight="1" x14ac:dyDescent="0.2">
      <c r="B90" s="15"/>
      <c r="C90" s="15"/>
      <c r="D90" s="15"/>
      <c r="E90" s="15"/>
      <c r="F90" s="15"/>
      <c r="G90" s="15"/>
      <c r="H90" s="15"/>
      <c r="I90" s="15"/>
      <c r="J90" s="15"/>
      <c r="K90" s="15"/>
      <c r="L90" s="15"/>
      <c r="M90" s="15"/>
      <c r="N90" s="15"/>
      <c r="O90" s="15"/>
      <c r="P90" s="15"/>
      <c r="Q90" s="15"/>
      <c r="R90" s="15"/>
    </row>
    <row r="91" spans="2:18" ht="15.75" customHeight="1" x14ac:dyDescent="0.2">
      <c r="B91" s="15"/>
      <c r="C91" s="15"/>
      <c r="D91" s="15"/>
      <c r="E91" s="15"/>
      <c r="F91" s="15"/>
      <c r="G91" s="15"/>
      <c r="H91" s="15"/>
      <c r="I91" s="15"/>
      <c r="J91" s="15"/>
      <c r="K91" s="15"/>
      <c r="L91" s="15"/>
      <c r="M91" s="15"/>
      <c r="N91" s="15"/>
      <c r="O91" s="15"/>
      <c r="P91" s="15"/>
      <c r="Q91" s="15"/>
      <c r="R91" s="15"/>
    </row>
    <row r="92" spans="2:18" ht="15.75" customHeight="1" x14ac:dyDescent="0.2">
      <c r="B92" s="15"/>
      <c r="C92" s="15"/>
      <c r="D92" s="15"/>
      <c r="E92" s="15"/>
      <c r="F92" s="15"/>
      <c r="G92" s="15"/>
      <c r="H92" s="15"/>
      <c r="I92" s="15"/>
      <c r="J92" s="15"/>
      <c r="K92" s="15"/>
      <c r="L92" s="15"/>
      <c r="M92" s="15"/>
      <c r="N92" s="15"/>
      <c r="O92" s="15"/>
      <c r="P92" s="15"/>
      <c r="Q92" s="15"/>
      <c r="R92" s="15"/>
    </row>
    <row r="93" spans="2:18" ht="15.75" customHeight="1" x14ac:dyDescent="0.2">
      <c r="B93" s="15"/>
      <c r="C93" s="15"/>
      <c r="D93" s="15"/>
      <c r="E93" s="15"/>
      <c r="F93" s="15"/>
      <c r="G93" s="15"/>
      <c r="H93" s="15"/>
      <c r="I93" s="15"/>
      <c r="J93" s="15"/>
      <c r="K93" s="15"/>
      <c r="L93" s="15"/>
      <c r="M93" s="15"/>
      <c r="N93" s="15"/>
      <c r="O93" s="15"/>
      <c r="P93" s="15"/>
      <c r="Q93" s="15"/>
      <c r="R93" s="15"/>
    </row>
    <row r="94" spans="2:18" ht="15.75" customHeight="1" x14ac:dyDescent="0.2">
      <c r="B94" s="15"/>
      <c r="C94" s="15"/>
      <c r="D94" s="15"/>
      <c r="E94" s="15"/>
      <c r="F94" s="15"/>
      <c r="G94" s="15"/>
      <c r="H94" s="15"/>
      <c r="I94" s="15"/>
      <c r="J94" s="15"/>
      <c r="K94" s="15"/>
      <c r="L94" s="15"/>
      <c r="M94" s="15"/>
      <c r="N94" s="15"/>
      <c r="O94" s="15"/>
      <c r="P94" s="15"/>
      <c r="Q94" s="15"/>
      <c r="R94" s="15"/>
    </row>
    <row r="95" spans="2:18" ht="15.75" customHeight="1" x14ac:dyDescent="0.2">
      <c r="B95" s="15"/>
      <c r="C95" s="15"/>
      <c r="D95" s="15"/>
      <c r="E95" s="15"/>
      <c r="F95" s="15"/>
      <c r="G95" s="15"/>
      <c r="H95" s="15"/>
      <c r="I95" s="15"/>
      <c r="J95" s="15"/>
      <c r="K95" s="15"/>
      <c r="L95" s="15"/>
      <c r="M95" s="15"/>
      <c r="N95" s="15"/>
      <c r="O95" s="15"/>
      <c r="P95" s="15"/>
      <c r="Q95" s="15"/>
      <c r="R95" s="15"/>
    </row>
    <row r="96" spans="2:18" ht="15.75" customHeight="1" x14ac:dyDescent="0.2">
      <c r="B96" s="15"/>
      <c r="C96" s="15"/>
      <c r="D96" s="15"/>
      <c r="E96" s="15"/>
      <c r="F96" s="15"/>
      <c r="G96" s="15"/>
      <c r="H96" s="15"/>
      <c r="I96" s="15"/>
      <c r="J96" s="15"/>
      <c r="K96" s="15"/>
      <c r="L96" s="15"/>
      <c r="M96" s="15"/>
      <c r="N96" s="15"/>
      <c r="O96" s="15"/>
      <c r="P96" s="15"/>
      <c r="Q96" s="15"/>
      <c r="R96" s="15"/>
    </row>
    <row r="97" spans="2:18" ht="15.75" customHeight="1" x14ac:dyDescent="0.2">
      <c r="B97" s="15"/>
      <c r="C97" s="15"/>
      <c r="D97" s="15"/>
      <c r="E97" s="15"/>
      <c r="F97" s="15"/>
      <c r="G97" s="15"/>
      <c r="H97" s="15"/>
      <c r="I97" s="15"/>
      <c r="J97" s="15"/>
      <c r="K97" s="15"/>
      <c r="L97" s="15"/>
      <c r="M97" s="15"/>
      <c r="N97" s="15"/>
      <c r="O97" s="15"/>
      <c r="P97" s="15"/>
      <c r="Q97" s="15"/>
      <c r="R97" s="15"/>
    </row>
    <row r="98" spans="2:18" ht="15.75" customHeight="1" x14ac:dyDescent="0.2">
      <c r="B98" s="15"/>
      <c r="C98" s="15"/>
      <c r="D98" s="15"/>
      <c r="E98" s="15"/>
      <c r="F98" s="15"/>
      <c r="G98" s="15"/>
      <c r="H98" s="15"/>
      <c r="I98" s="15"/>
      <c r="J98" s="15"/>
      <c r="K98" s="15"/>
      <c r="L98" s="15"/>
      <c r="M98" s="15"/>
      <c r="N98" s="15"/>
      <c r="O98" s="15"/>
      <c r="P98" s="15"/>
      <c r="Q98" s="15"/>
      <c r="R98" s="15"/>
    </row>
    <row r="99" spans="2:18" ht="15.75" customHeight="1" x14ac:dyDescent="0.2">
      <c r="B99" s="15"/>
      <c r="C99" s="15"/>
      <c r="D99" s="15"/>
      <c r="E99" s="15"/>
      <c r="F99" s="15"/>
      <c r="G99" s="15"/>
      <c r="H99" s="15"/>
      <c r="I99" s="15"/>
      <c r="J99" s="15"/>
      <c r="K99" s="15"/>
      <c r="L99" s="15"/>
      <c r="M99" s="15"/>
      <c r="N99" s="15"/>
      <c r="O99" s="15"/>
      <c r="P99" s="15"/>
      <c r="Q99" s="15"/>
      <c r="R99" s="15"/>
    </row>
    <row r="100" spans="2:18" ht="15.75" customHeight="1" x14ac:dyDescent="0.2">
      <c r="B100" s="15"/>
      <c r="C100" s="15"/>
      <c r="D100" s="15"/>
      <c r="E100" s="15"/>
      <c r="F100" s="15"/>
      <c r="G100" s="15"/>
      <c r="H100" s="15"/>
      <c r="I100" s="15"/>
      <c r="J100" s="15"/>
      <c r="K100" s="15"/>
      <c r="L100" s="15"/>
      <c r="M100" s="15"/>
      <c r="N100" s="15"/>
      <c r="O100" s="15"/>
      <c r="P100" s="15"/>
      <c r="Q100" s="15"/>
      <c r="R100" s="15"/>
    </row>
    <row r="101" spans="2:18" ht="15.75" customHeight="1" x14ac:dyDescent="0.2">
      <c r="B101" s="15"/>
      <c r="C101" s="15"/>
      <c r="D101" s="15"/>
      <c r="E101" s="15"/>
      <c r="F101" s="15"/>
      <c r="G101" s="15"/>
      <c r="H101" s="15"/>
      <c r="I101" s="15"/>
      <c r="J101" s="15"/>
      <c r="K101" s="15"/>
      <c r="L101" s="15"/>
      <c r="M101" s="15"/>
      <c r="N101" s="15"/>
      <c r="O101" s="15"/>
      <c r="P101" s="15"/>
      <c r="Q101" s="15"/>
      <c r="R101" s="15"/>
    </row>
    <row r="102" spans="2:18" ht="15.75" customHeight="1" x14ac:dyDescent="0.2">
      <c r="B102" s="15"/>
      <c r="C102" s="15"/>
      <c r="D102" s="15"/>
      <c r="E102" s="15"/>
      <c r="F102" s="15"/>
      <c r="G102" s="15"/>
      <c r="H102" s="15"/>
      <c r="I102" s="15"/>
      <c r="J102" s="15"/>
      <c r="K102" s="15"/>
      <c r="L102" s="15"/>
      <c r="M102" s="15"/>
      <c r="N102" s="15"/>
      <c r="O102" s="15"/>
      <c r="P102" s="15"/>
      <c r="Q102" s="15"/>
      <c r="R102" s="15"/>
    </row>
    <row r="103" spans="2:18" ht="15.75" customHeight="1" x14ac:dyDescent="0.2">
      <c r="B103" s="15"/>
      <c r="C103" s="15"/>
      <c r="D103" s="15"/>
      <c r="E103" s="15"/>
      <c r="F103" s="15"/>
      <c r="G103" s="15"/>
      <c r="H103" s="15"/>
      <c r="I103" s="15"/>
      <c r="J103" s="15"/>
      <c r="K103" s="15"/>
      <c r="L103" s="15"/>
      <c r="M103" s="15"/>
      <c r="N103" s="15"/>
      <c r="O103" s="15"/>
      <c r="P103" s="15"/>
      <c r="Q103" s="15"/>
      <c r="R103" s="15"/>
    </row>
    <row r="104" spans="2:18" ht="15.75" customHeight="1" x14ac:dyDescent="0.2">
      <c r="B104" s="15"/>
      <c r="C104" s="15"/>
      <c r="D104" s="15"/>
      <c r="E104" s="15"/>
      <c r="F104" s="15"/>
      <c r="G104" s="15"/>
      <c r="H104" s="15"/>
      <c r="I104" s="15"/>
      <c r="J104" s="15"/>
      <c r="K104" s="15"/>
      <c r="L104" s="15"/>
      <c r="M104" s="15"/>
      <c r="N104" s="15"/>
      <c r="O104" s="15"/>
      <c r="P104" s="15"/>
      <c r="Q104" s="15"/>
      <c r="R104" s="15"/>
    </row>
    <row r="105" spans="2:18" ht="15.75" customHeight="1" x14ac:dyDescent="0.2">
      <c r="B105" s="15"/>
      <c r="C105" s="15"/>
      <c r="D105" s="15"/>
      <c r="E105" s="15"/>
      <c r="F105" s="15"/>
      <c r="G105" s="15"/>
      <c r="H105" s="15"/>
      <c r="I105" s="15"/>
      <c r="J105" s="15"/>
      <c r="K105" s="15"/>
      <c r="L105" s="15"/>
      <c r="M105" s="15"/>
      <c r="N105" s="15"/>
      <c r="O105" s="15"/>
      <c r="P105" s="15"/>
      <c r="Q105" s="15"/>
      <c r="R105" s="15"/>
    </row>
    <row r="106" spans="2:18" ht="15.75" customHeight="1" x14ac:dyDescent="0.2">
      <c r="B106" s="15"/>
      <c r="C106" s="15"/>
      <c r="D106" s="15"/>
      <c r="E106" s="15"/>
      <c r="F106" s="15"/>
      <c r="G106" s="15"/>
      <c r="H106" s="15"/>
      <c r="I106" s="15"/>
      <c r="J106" s="15"/>
      <c r="K106" s="15"/>
      <c r="L106" s="15"/>
      <c r="M106" s="15"/>
      <c r="N106" s="15"/>
      <c r="O106" s="15"/>
      <c r="P106" s="15"/>
      <c r="Q106" s="15"/>
      <c r="R106" s="15"/>
    </row>
    <row r="107" spans="2:18" ht="15.75" customHeight="1" x14ac:dyDescent="0.2">
      <c r="B107" s="15"/>
      <c r="C107" s="15"/>
      <c r="D107" s="15"/>
      <c r="E107" s="15"/>
      <c r="F107" s="15"/>
      <c r="G107" s="15"/>
      <c r="H107" s="15"/>
      <c r="I107" s="15"/>
      <c r="J107" s="15"/>
      <c r="K107" s="15"/>
      <c r="L107" s="15"/>
      <c r="M107" s="15"/>
      <c r="N107" s="15"/>
      <c r="O107" s="15"/>
      <c r="P107" s="15"/>
      <c r="Q107" s="15"/>
      <c r="R107" s="15"/>
    </row>
    <row r="108" spans="2:18" ht="15.75" customHeight="1" x14ac:dyDescent="0.2">
      <c r="B108" s="15"/>
      <c r="C108" s="15"/>
      <c r="D108" s="15"/>
      <c r="E108" s="15"/>
      <c r="F108" s="15"/>
      <c r="G108" s="15"/>
      <c r="H108" s="15"/>
      <c r="I108" s="15"/>
      <c r="J108" s="15"/>
      <c r="K108" s="15"/>
      <c r="L108" s="15"/>
      <c r="M108" s="15"/>
      <c r="N108" s="15"/>
      <c r="O108" s="15"/>
      <c r="P108" s="15"/>
      <c r="Q108" s="15"/>
      <c r="R108" s="15"/>
    </row>
    <row r="109" spans="2:18" ht="15.75" customHeight="1" x14ac:dyDescent="0.2">
      <c r="B109" s="15"/>
      <c r="C109" s="15"/>
      <c r="D109" s="15"/>
      <c r="E109" s="15"/>
      <c r="F109" s="15"/>
      <c r="G109" s="15"/>
      <c r="H109" s="15"/>
      <c r="I109" s="15"/>
      <c r="J109" s="15"/>
      <c r="K109" s="15"/>
      <c r="L109" s="15"/>
      <c r="M109" s="15"/>
      <c r="N109" s="15"/>
      <c r="O109" s="15"/>
      <c r="P109" s="15"/>
      <c r="Q109" s="15"/>
      <c r="R109" s="15"/>
    </row>
    <row r="110" spans="2:18" ht="15.75" customHeight="1" x14ac:dyDescent="0.2">
      <c r="B110" s="15"/>
      <c r="C110" s="15"/>
      <c r="D110" s="15"/>
      <c r="E110" s="15"/>
      <c r="F110" s="15"/>
      <c r="G110" s="15"/>
      <c r="H110" s="15"/>
      <c r="I110" s="15"/>
      <c r="J110" s="15"/>
      <c r="K110" s="15"/>
      <c r="L110" s="15"/>
      <c r="M110" s="15"/>
      <c r="N110" s="15"/>
      <c r="O110" s="15"/>
      <c r="P110" s="15"/>
      <c r="Q110" s="15"/>
      <c r="R110" s="15"/>
    </row>
    <row r="111" spans="2:18" ht="15.75" customHeight="1" x14ac:dyDescent="0.2">
      <c r="B111" s="15"/>
      <c r="C111" s="15"/>
      <c r="D111" s="15"/>
      <c r="E111" s="15"/>
      <c r="F111" s="15"/>
      <c r="G111" s="15"/>
      <c r="H111" s="15"/>
      <c r="I111" s="15"/>
      <c r="J111" s="15"/>
      <c r="K111" s="15"/>
      <c r="L111" s="15"/>
      <c r="M111" s="15"/>
      <c r="N111" s="15"/>
      <c r="O111" s="15"/>
      <c r="P111" s="15"/>
      <c r="Q111" s="15"/>
      <c r="R111" s="15"/>
    </row>
    <row r="112" spans="2:18" ht="15.75" customHeight="1" x14ac:dyDescent="0.2">
      <c r="B112" s="15"/>
      <c r="C112" s="15"/>
      <c r="D112" s="15"/>
      <c r="E112" s="15"/>
      <c r="F112" s="15"/>
      <c r="G112" s="15"/>
      <c r="H112" s="15"/>
      <c r="I112" s="15"/>
      <c r="J112" s="15"/>
      <c r="K112" s="15"/>
      <c r="L112" s="15"/>
      <c r="M112" s="15"/>
      <c r="N112" s="15"/>
      <c r="O112" s="15"/>
      <c r="P112" s="15"/>
      <c r="Q112" s="15"/>
      <c r="R112" s="15"/>
    </row>
    <row r="113" spans="2:18" ht="15.75" customHeight="1" x14ac:dyDescent="0.2">
      <c r="B113" s="15"/>
      <c r="C113" s="15"/>
      <c r="D113" s="15"/>
      <c r="E113" s="15"/>
      <c r="F113" s="15"/>
      <c r="G113" s="15"/>
      <c r="H113" s="15"/>
      <c r="I113" s="15"/>
      <c r="J113" s="15"/>
      <c r="K113" s="15"/>
      <c r="L113" s="15"/>
      <c r="M113" s="15"/>
      <c r="N113" s="15"/>
      <c r="O113" s="15"/>
      <c r="P113" s="15"/>
      <c r="Q113" s="15"/>
      <c r="R113" s="15"/>
    </row>
    <row r="114" spans="2:18" ht="15.75" customHeight="1" x14ac:dyDescent="0.2">
      <c r="B114" s="15"/>
      <c r="C114" s="15"/>
      <c r="D114" s="15"/>
      <c r="E114" s="15"/>
      <c r="F114" s="15"/>
      <c r="G114" s="15"/>
      <c r="H114" s="15"/>
      <c r="I114" s="15"/>
      <c r="J114" s="15"/>
      <c r="K114" s="15"/>
      <c r="L114" s="15"/>
      <c r="M114" s="15"/>
      <c r="N114" s="15"/>
      <c r="O114" s="15"/>
      <c r="P114" s="15"/>
      <c r="Q114" s="15"/>
      <c r="R114" s="15"/>
    </row>
    <row r="115" spans="2:18" ht="15.75" customHeight="1" x14ac:dyDescent="0.2">
      <c r="B115" s="15"/>
      <c r="C115" s="15"/>
      <c r="D115" s="15"/>
      <c r="E115" s="15"/>
      <c r="F115" s="15"/>
      <c r="G115" s="15"/>
      <c r="H115" s="15"/>
      <c r="I115" s="15"/>
      <c r="J115" s="15"/>
      <c r="K115" s="15"/>
      <c r="L115" s="15"/>
      <c r="M115" s="15"/>
      <c r="N115" s="15"/>
      <c r="O115" s="15"/>
      <c r="P115" s="15"/>
      <c r="Q115" s="15"/>
      <c r="R115" s="15"/>
    </row>
    <row r="116" spans="2:18" ht="15.75" customHeight="1" x14ac:dyDescent="0.2">
      <c r="B116" s="15"/>
      <c r="C116" s="15"/>
      <c r="D116" s="15"/>
      <c r="E116" s="15"/>
      <c r="F116" s="15"/>
      <c r="G116" s="15"/>
      <c r="H116" s="15"/>
      <c r="I116" s="15"/>
      <c r="J116" s="15"/>
      <c r="K116" s="15"/>
      <c r="L116" s="15"/>
      <c r="M116" s="15"/>
      <c r="N116" s="15"/>
      <c r="O116" s="15"/>
      <c r="P116" s="15"/>
      <c r="Q116" s="15"/>
      <c r="R116" s="15"/>
    </row>
    <row r="117" spans="2:18" ht="15.75" customHeight="1" x14ac:dyDescent="0.2">
      <c r="B117" s="15"/>
      <c r="C117" s="15"/>
      <c r="D117" s="15"/>
      <c r="E117" s="15"/>
      <c r="F117" s="15"/>
      <c r="G117" s="15"/>
      <c r="H117" s="15"/>
      <c r="I117" s="15"/>
      <c r="J117" s="15"/>
      <c r="K117" s="15"/>
      <c r="L117" s="15"/>
      <c r="M117" s="15"/>
      <c r="N117" s="15"/>
      <c r="O117" s="15"/>
      <c r="P117" s="15"/>
      <c r="Q117" s="15"/>
      <c r="R117" s="15"/>
    </row>
    <row r="118" spans="2:18" ht="15.75" customHeight="1" x14ac:dyDescent="0.2">
      <c r="B118" s="15"/>
      <c r="C118" s="15"/>
      <c r="D118" s="15"/>
      <c r="E118" s="15"/>
      <c r="F118" s="15"/>
      <c r="G118" s="15"/>
      <c r="H118" s="15"/>
      <c r="I118" s="15"/>
      <c r="J118" s="15"/>
      <c r="K118" s="15"/>
      <c r="L118" s="15"/>
      <c r="M118" s="15"/>
      <c r="N118" s="15"/>
      <c r="O118" s="15"/>
      <c r="P118" s="15"/>
      <c r="Q118" s="15"/>
      <c r="R118" s="15"/>
    </row>
    <row r="119" spans="2:18" ht="15.75" customHeight="1" x14ac:dyDescent="0.2">
      <c r="B119" s="15"/>
      <c r="C119" s="15"/>
      <c r="D119" s="15"/>
      <c r="E119" s="15"/>
      <c r="F119" s="15"/>
      <c r="G119" s="15"/>
      <c r="H119" s="15"/>
      <c r="I119" s="15"/>
      <c r="J119" s="15"/>
      <c r="K119" s="15"/>
      <c r="L119" s="15"/>
      <c r="M119" s="15"/>
      <c r="N119" s="15"/>
      <c r="O119" s="15"/>
      <c r="P119" s="15"/>
      <c r="Q119" s="15"/>
      <c r="R119" s="15"/>
    </row>
    <row r="120" spans="2:18" ht="15.75" customHeight="1" x14ac:dyDescent="0.2">
      <c r="B120" s="15"/>
      <c r="C120" s="15"/>
      <c r="D120" s="15"/>
      <c r="E120" s="15"/>
      <c r="F120" s="15"/>
      <c r="G120" s="15"/>
      <c r="H120" s="15"/>
      <c r="I120" s="15"/>
      <c r="J120" s="15"/>
      <c r="K120" s="15"/>
      <c r="L120" s="15"/>
      <c r="M120" s="15"/>
      <c r="N120" s="15"/>
      <c r="O120" s="15"/>
      <c r="P120" s="15"/>
      <c r="Q120" s="15"/>
      <c r="R120" s="15"/>
    </row>
    <row r="121" spans="2:18" ht="15.75" customHeight="1" x14ac:dyDescent="0.2">
      <c r="B121" s="15"/>
      <c r="C121" s="15"/>
      <c r="D121" s="15"/>
      <c r="E121" s="15"/>
      <c r="F121" s="15"/>
      <c r="G121" s="15"/>
      <c r="H121" s="15"/>
      <c r="I121" s="15"/>
      <c r="J121" s="15"/>
      <c r="K121" s="15"/>
      <c r="L121" s="15"/>
      <c r="M121" s="15"/>
      <c r="N121" s="15"/>
      <c r="O121" s="15"/>
      <c r="P121" s="15"/>
      <c r="Q121" s="15"/>
      <c r="R121" s="15"/>
    </row>
    <row r="122" spans="2:18" ht="15.75" customHeight="1" x14ac:dyDescent="0.2">
      <c r="B122" s="15"/>
      <c r="C122" s="15"/>
      <c r="D122" s="15"/>
      <c r="E122" s="15"/>
      <c r="F122" s="15"/>
      <c r="G122" s="15"/>
      <c r="H122" s="15"/>
      <c r="I122" s="15"/>
      <c r="J122" s="15"/>
      <c r="K122" s="15"/>
      <c r="L122" s="15"/>
      <c r="M122" s="15"/>
      <c r="N122" s="15"/>
      <c r="O122" s="15"/>
      <c r="P122" s="15"/>
      <c r="Q122" s="15"/>
      <c r="R122" s="15"/>
    </row>
    <row r="123" spans="2:18" ht="15.75" customHeight="1" x14ac:dyDescent="0.2">
      <c r="B123" s="15"/>
      <c r="C123" s="15"/>
      <c r="D123" s="15"/>
      <c r="E123" s="15"/>
      <c r="F123" s="15"/>
      <c r="G123" s="15"/>
      <c r="H123" s="15"/>
      <c r="I123" s="15"/>
      <c r="J123" s="15"/>
      <c r="K123" s="15"/>
      <c r="L123" s="15"/>
      <c r="M123" s="15"/>
      <c r="N123" s="15"/>
      <c r="O123" s="15"/>
      <c r="P123" s="15"/>
      <c r="Q123" s="15"/>
      <c r="R123" s="15"/>
    </row>
    <row r="124" spans="2:18" ht="15.75" customHeight="1" x14ac:dyDescent="0.2">
      <c r="B124" s="15"/>
      <c r="C124" s="15"/>
      <c r="D124" s="15"/>
      <c r="E124" s="15"/>
      <c r="F124" s="15"/>
      <c r="G124" s="15"/>
      <c r="H124" s="15"/>
      <c r="I124" s="15"/>
      <c r="J124" s="15"/>
      <c r="K124" s="15"/>
      <c r="L124" s="15"/>
      <c r="M124" s="15"/>
      <c r="N124" s="15"/>
      <c r="O124" s="15"/>
      <c r="P124" s="15"/>
      <c r="Q124" s="15"/>
      <c r="R124" s="15"/>
    </row>
    <row r="125" spans="2:18" ht="15.75" customHeight="1" x14ac:dyDescent="0.2">
      <c r="B125" s="15"/>
      <c r="C125" s="15"/>
      <c r="D125" s="15"/>
      <c r="E125" s="15"/>
      <c r="F125" s="15"/>
      <c r="G125" s="15"/>
      <c r="H125" s="15"/>
      <c r="I125" s="15"/>
      <c r="J125" s="15"/>
      <c r="K125" s="15"/>
      <c r="L125" s="15"/>
      <c r="M125" s="15"/>
      <c r="N125" s="15"/>
      <c r="O125" s="15"/>
      <c r="P125" s="15"/>
      <c r="Q125" s="15"/>
      <c r="R125" s="15"/>
    </row>
    <row r="126" spans="2:18" ht="15.75" customHeight="1" x14ac:dyDescent="0.2">
      <c r="B126" s="15"/>
      <c r="C126" s="15"/>
      <c r="D126" s="15"/>
      <c r="E126" s="15"/>
      <c r="F126" s="15"/>
      <c r="G126" s="15"/>
      <c r="H126" s="15"/>
      <c r="I126" s="15"/>
      <c r="J126" s="15"/>
      <c r="K126" s="15"/>
      <c r="L126" s="15"/>
      <c r="M126" s="15"/>
      <c r="N126" s="15"/>
      <c r="O126" s="15"/>
      <c r="P126" s="15"/>
      <c r="Q126" s="15"/>
      <c r="R126" s="15"/>
    </row>
    <row r="127" spans="2:18" ht="15.75" customHeight="1" x14ac:dyDescent="0.2">
      <c r="B127" s="15"/>
      <c r="C127" s="15"/>
      <c r="D127" s="15"/>
      <c r="E127" s="15"/>
      <c r="F127" s="15"/>
      <c r="G127" s="15"/>
      <c r="H127" s="15"/>
      <c r="I127" s="15"/>
      <c r="J127" s="15"/>
      <c r="K127" s="15"/>
      <c r="L127" s="15"/>
      <c r="M127" s="15"/>
      <c r="N127" s="15"/>
      <c r="O127" s="15"/>
      <c r="P127" s="15"/>
      <c r="Q127" s="15"/>
      <c r="R127" s="15"/>
    </row>
    <row r="128" spans="2:18" ht="15.75" customHeight="1" x14ac:dyDescent="0.2">
      <c r="B128" s="15"/>
      <c r="C128" s="15"/>
      <c r="D128" s="15"/>
      <c r="E128" s="15"/>
      <c r="F128" s="15"/>
      <c r="G128" s="15"/>
      <c r="H128" s="15"/>
      <c r="I128" s="15"/>
      <c r="J128" s="15"/>
      <c r="K128" s="15"/>
      <c r="L128" s="15"/>
      <c r="M128" s="15"/>
      <c r="N128" s="15"/>
      <c r="O128" s="15"/>
      <c r="P128" s="15"/>
      <c r="Q128" s="15"/>
      <c r="R128" s="15"/>
    </row>
    <row r="129" spans="2:18" ht="15.75" customHeight="1" x14ac:dyDescent="0.2">
      <c r="B129" s="15"/>
      <c r="C129" s="15"/>
      <c r="D129" s="15"/>
      <c r="E129" s="15"/>
      <c r="F129" s="15"/>
      <c r="G129" s="15"/>
      <c r="H129" s="15"/>
      <c r="I129" s="15"/>
      <c r="J129" s="15"/>
      <c r="K129" s="15"/>
      <c r="L129" s="15"/>
      <c r="M129" s="15"/>
      <c r="N129" s="15"/>
      <c r="O129" s="15"/>
      <c r="P129" s="15"/>
      <c r="Q129" s="15"/>
      <c r="R129" s="15"/>
    </row>
    <row r="130" spans="2:18" ht="15.75" customHeight="1" x14ac:dyDescent="0.2">
      <c r="B130" s="15"/>
      <c r="C130" s="15"/>
      <c r="D130" s="15"/>
      <c r="E130" s="15"/>
      <c r="F130" s="15"/>
      <c r="G130" s="15"/>
      <c r="H130" s="15"/>
      <c r="I130" s="15"/>
      <c r="J130" s="15"/>
      <c r="K130" s="15"/>
      <c r="L130" s="15"/>
      <c r="M130" s="15"/>
      <c r="N130" s="15"/>
      <c r="O130" s="15"/>
      <c r="P130" s="15"/>
      <c r="Q130" s="15"/>
      <c r="R130" s="15"/>
    </row>
    <row r="131" spans="2:18" ht="15.75" customHeight="1" x14ac:dyDescent="0.2">
      <c r="B131" s="15"/>
      <c r="C131" s="15"/>
      <c r="D131" s="15"/>
      <c r="E131" s="15"/>
      <c r="F131" s="15"/>
      <c r="G131" s="15"/>
      <c r="H131" s="15"/>
      <c r="I131" s="15"/>
      <c r="J131" s="15"/>
      <c r="K131" s="15"/>
      <c r="L131" s="15"/>
      <c r="M131" s="15"/>
      <c r="N131" s="15"/>
      <c r="O131" s="15"/>
      <c r="P131" s="15"/>
      <c r="Q131" s="15"/>
      <c r="R131" s="15"/>
    </row>
    <row r="132" spans="2:18" ht="15.75" customHeight="1" x14ac:dyDescent="0.2">
      <c r="B132" s="15"/>
      <c r="C132" s="15"/>
      <c r="D132" s="15"/>
      <c r="E132" s="15"/>
      <c r="F132" s="15"/>
      <c r="G132" s="15"/>
      <c r="H132" s="15"/>
      <c r="I132" s="15"/>
      <c r="J132" s="15"/>
      <c r="K132" s="15"/>
      <c r="L132" s="15"/>
      <c r="M132" s="15"/>
      <c r="N132" s="15"/>
      <c r="O132" s="15"/>
      <c r="P132" s="15"/>
      <c r="Q132" s="15"/>
      <c r="R132" s="15"/>
    </row>
    <row r="133" spans="2:18" ht="15.75" customHeight="1" x14ac:dyDescent="0.2">
      <c r="B133" s="15"/>
      <c r="C133" s="15"/>
      <c r="D133" s="15"/>
      <c r="E133" s="15"/>
      <c r="F133" s="15"/>
      <c r="G133" s="15"/>
      <c r="H133" s="15"/>
      <c r="I133" s="15"/>
      <c r="J133" s="15"/>
      <c r="K133" s="15"/>
      <c r="L133" s="15"/>
      <c r="M133" s="15"/>
      <c r="N133" s="15"/>
      <c r="O133" s="15"/>
      <c r="P133" s="15"/>
      <c r="Q133" s="15"/>
      <c r="R133" s="15"/>
    </row>
    <row r="134" spans="2:18" ht="15.75" customHeight="1" x14ac:dyDescent="0.2">
      <c r="B134" s="15"/>
      <c r="C134" s="15"/>
      <c r="D134" s="15"/>
      <c r="E134" s="15"/>
      <c r="F134" s="15"/>
      <c r="G134" s="15"/>
      <c r="H134" s="15"/>
      <c r="I134" s="15"/>
      <c r="J134" s="15"/>
      <c r="K134" s="15"/>
      <c r="L134" s="15"/>
      <c r="M134" s="15"/>
      <c r="N134" s="15"/>
      <c r="O134" s="15"/>
      <c r="P134" s="15"/>
      <c r="Q134" s="15"/>
      <c r="R134" s="15"/>
    </row>
    <row r="135" spans="2:18" ht="15.75" customHeight="1" x14ac:dyDescent="0.2">
      <c r="B135" s="15"/>
      <c r="C135" s="15"/>
      <c r="D135" s="15"/>
      <c r="E135" s="15"/>
      <c r="F135" s="15"/>
      <c r="G135" s="15"/>
      <c r="H135" s="15"/>
      <c r="I135" s="15"/>
      <c r="J135" s="15"/>
      <c r="K135" s="15"/>
      <c r="L135" s="15"/>
      <c r="M135" s="15"/>
      <c r="N135" s="15"/>
      <c r="O135" s="15"/>
      <c r="P135" s="15"/>
      <c r="Q135" s="15"/>
      <c r="R135" s="15"/>
    </row>
    <row r="136" spans="2:18" ht="15.75" customHeight="1" x14ac:dyDescent="0.2">
      <c r="B136" s="15"/>
      <c r="C136" s="15"/>
      <c r="D136" s="15"/>
      <c r="E136" s="15"/>
      <c r="F136" s="15"/>
      <c r="G136" s="15"/>
      <c r="H136" s="15"/>
      <c r="I136" s="15"/>
      <c r="J136" s="15"/>
      <c r="K136" s="15"/>
      <c r="L136" s="15"/>
      <c r="M136" s="15"/>
      <c r="N136" s="15"/>
      <c r="O136" s="15"/>
      <c r="P136" s="15"/>
      <c r="Q136" s="15"/>
      <c r="R136" s="15"/>
    </row>
    <row r="137" spans="2:18" ht="15.75" customHeight="1" x14ac:dyDescent="0.2">
      <c r="B137" s="15"/>
      <c r="C137" s="15"/>
      <c r="D137" s="15"/>
      <c r="E137" s="15"/>
      <c r="F137" s="15"/>
      <c r="G137" s="15"/>
      <c r="H137" s="15"/>
      <c r="I137" s="15"/>
      <c r="J137" s="15"/>
      <c r="K137" s="15"/>
      <c r="L137" s="15"/>
      <c r="M137" s="15"/>
      <c r="N137" s="15"/>
      <c r="O137" s="15"/>
      <c r="P137" s="15"/>
      <c r="Q137" s="15"/>
      <c r="R137" s="15"/>
    </row>
    <row r="138" spans="2:18" ht="15.75" customHeight="1" x14ac:dyDescent="0.2">
      <c r="B138" s="15"/>
      <c r="C138" s="15"/>
      <c r="D138" s="15"/>
      <c r="E138" s="15"/>
      <c r="F138" s="15"/>
      <c r="G138" s="15"/>
      <c r="H138" s="15"/>
      <c r="I138" s="15"/>
      <c r="J138" s="15"/>
      <c r="K138" s="15"/>
      <c r="L138" s="15"/>
      <c r="M138" s="15"/>
      <c r="N138" s="15"/>
      <c r="O138" s="15"/>
      <c r="P138" s="15"/>
      <c r="Q138" s="15"/>
      <c r="R138" s="15"/>
    </row>
    <row r="139" spans="2:18" ht="15.75" customHeight="1" x14ac:dyDescent="0.2">
      <c r="B139" s="15"/>
      <c r="C139" s="15"/>
      <c r="D139" s="15"/>
      <c r="E139" s="15"/>
      <c r="F139" s="15"/>
      <c r="G139" s="15"/>
      <c r="H139" s="15"/>
      <c r="I139" s="15"/>
      <c r="J139" s="15"/>
      <c r="K139" s="15"/>
      <c r="L139" s="15"/>
      <c r="M139" s="15"/>
      <c r="N139" s="15"/>
      <c r="O139" s="15"/>
      <c r="P139" s="15"/>
      <c r="Q139" s="15"/>
      <c r="R139" s="15"/>
    </row>
    <row r="140" spans="2:18" ht="15.75" customHeight="1" x14ac:dyDescent="0.2">
      <c r="B140" s="15"/>
      <c r="C140" s="15"/>
      <c r="D140" s="15"/>
      <c r="E140" s="15"/>
      <c r="F140" s="15"/>
      <c r="G140" s="15"/>
      <c r="H140" s="15"/>
      <c r="I140" s="15"/>
      <c r="J140" s="15"/>
      <c r="K140" s="15"/>
      <c r="L140" s="15"/>
      <c r="M140" s="15"/>
      <c r="N140" s="15"/>
      <c r="O140" s="15"/>
      <c r="P140" s="15"/>
      <c r="Q140" s="15"/>
      <c r="R140" s="15"/>
    </row>
    <row r="141" spans="2:18" ht="15.75" customHeight="1" x14ac:dyDescent="0.2">
      <c r="B141" s="15"/>
      <c r="C141" s="15"/>
      <c r="D141" s="15"/>
      <c r="E141" s="15"/>
      <c r="F141" s="15"/>
      <c r="G141" s="15"/>
      <c r="H141" s="15"/>
      <c r="I141" s="15"/>
      <c r="J141" s="15"/>
      <c r="K141" s="15"/>
      <c r="L141" s="15"/>
      <c r="M141" s="15"/>
      <c r="N141" s="15"/>
      <c r="O141" s="15"/>
      <c r="P141" s="15"/>
      <c r="Q141" s="15"/>
      <c r="R141" s="15"/>
    </row>
    <row r="142" spans="2:18" ht="15.75" customHeight="1" x14ac:dyDescent="0.2">
      <c r="B142" s="15"/>
      <c r="C142" s="15"/>
      <c r="D142" s="15"/>
      <c r="E142" s="15"/>
      <c r="F142" s="15"/>
      <c r="G142" s="15"/>
      <c r="H142" s="15"/>
      <c r="I142" s="15"/>
      <c r="J142" s="15"/>
      <c r="K142" s="15"/>
      <c r="L142" s="15"/>
      <c r="M142" s="15"/>
      <c r="N142" s="15"/>
      <c r="O142" s="15"/>
      <c r="P142" s="15"/>
      <c r="Q142" s="15"/>
      <c r="R142" s="15"/>
    </row>
    <row r="143" spans="2:18" ht="15.75" customHeight="1" x14ac:dyDescent="0.2">
      <c r="B143" s="15"/>
      <c r="C143" s="15"/>
      <c r="D143" s="15"/>
      <c r="E143" s="15"/>
      <c r="F143" s="15"/>
      <c r="G143" s="15"/>
      <c r="H143" s="15"/>
      <c r="I143" s="15"/>
      <c r="J143" s="15"/>
      <c r="K143" s="15"/>
      <c r="L143" s="15"/>
      <c r="M143" s="15"/>
      <c r="N143" s="15"/>
      <c r="O143" s="15"/>
      <c r="P143" s="15"/>
      <c r="Q143" s="15"/>
      <c r="R143" s="15"/>
    </row>
    <row r="144" spans="2:18" ht="15.75" customHeight="1" x14ac:dyDescent="0.2">
      <c r="B144" s="15"/>
      <c r="C144" s="15"/>
      <c r="D144" s="15"/>
      <c r="E144" s="15"/>
      <c r="F144" s="15"/>
      <c r="G144" s="15"/>
      <c r="H144" s="15"/>
      <c r="I144" s="15"/>
      <c r="J144" s="15"/>
      <c r="K144" s="15"/>
      <c r="L144" s="15"/>
      <c r="M144" s="15"/>
      <c r="N144" s="15"/>
      <c r="O144" s="15"/>
      <c r="P144" s="15"/>
      <c r="Q144" s="15"/>
      <c r="R144" s="15"/>
    </row>
    <row r="145" spans="2:18" ht="15.75" customHeight="1" x14ac:dyDescent="0.2">
      <c r="B145" s="15"/>
      <c r="C145" s="15"/>
      <c r="D145" s="15"/>
      <c r="E145" s="15"/>
      <c r="F145" s="15"/>
      <c r="G145" s="15"/>
      <c r="H145" s="15"/>
      <c r="I145" s="15"/>
      <c r="J145" s="15"/>
      <c r="K145" s="15"/>
      <c r="L145" s="15"/>
      <c r="M145" s="15"/>
      <c r="N145" s="15"/>
      <c r="O145" s="15"/>
      <c r="P145" s="15"/>
      <c r="Q145" s="15"/>
      <c r="R145" s="15"/>
    </row>
    <row r="146" spans="2:18" ht="15.75" customHeight="1" x14ac:dyDescent="0.2">
      <c r="B146" s="15"/>
      <c r="C146" s="15"/>
      <c r="D146" s="15"/>
      <c r="E146" s="15"/>
      <c r="F146" s="15"/>
      <c r="G146" s="15"/>
      <c r="H146" s="15"/>
      <c r="I146" s="15"/>
      <c r="J146" s="15"/>
      <c r="K146" s="15"/>
      <c r="L146" s="15"/>
      <c r="M146" s="15"/>
      <c r="N146" s="15"/>
      <c r="O146" s="15"/>
      <c r="P146" s="15"/>
      <c r="Q146" s="15"/>
      <c r="R146" s="15"/>
    </row>
    <row r="147" spans="2:18" ht="15.75" customHeight="1" x14ac:dyDescent="0.2">
      <c r="B147" s="15"/>
      <c r="C147" s="15"/>
      <c r="D147" s="15"/>
      <c r="E147" s="15"/>
      <c r="F147" s="15"/>
      <c r="G147" s="15"/>
      <c r="H147" s="15"/>
      <c r="I147" s="15"/>
      <c r="J147" s="15"/>
      <c r="K147" s="15"/>
      <c r="L147" s="15"/>
      <c r="M147" s="15"/>
      <c r="N147" s="15"/>
      <c r="O147" s="15"/>
      <c r="P147" s="15"/>
      <c r="Q147" s="15"/>
      <c r="R147" s="15"/>
    </row>
    <row r="148" spans="2:18" ht="15.75" customHeight="1" x14ac:dyDescent="0.2">
      <c r="B148" s="15"/>
      <c r="C148" s="15"/>
      <c r="D148" s="15"/>
      <c r="E148" s="15"/>
      <c r="F148" s="15"/>
      <c r="G148" s="15"/>
      <c r="H148" s="15"/>
      <c r="I148" s="15"/>
      <c r="J148" s="15"/>
      <c r="K148" s="15"/>
      <c r="L148" s="15"/>
      <c r="M148" s="15"/>
      <c r="N148" s="15"/>
      <c r="O148" s="15"/>
      <c r="P148" s="15"/>
      <c r="Q148" s="15"/>
      <c r="R148" s="15"/>
    </row>
    <row r="149" spans="2:18" ht="15.75" customHeight="1" x14ac:dyDescent="0.2">
      <c r="B149" s="15"/>
      <c r="C149" s="15"/>
      <c r="D149" s="15"/>
      <c r="E149" s="15"/>
      <c r="F149" s="15"/>
      <c r="G149" s="15"/>
      <c r="H149" s="15"/>
      <c r="I149" s="15"/>
      <c r="J149" s="15"/>
      <c r="K149" s="15"/>
      <c r="L149" s="15"/>
      <c r="M149" s="15"/>
      <c r="N149" s="15"/>
      <c r="O149" s="15"/>
      <c r="P149" s="15"/>
      <c r="Q149" s="15"/>
      <c r="R149" s="15"/>
    </row>
    <row r="150" spans="2:18" ht="15.75" customHeight="1" x14ac:dyDescent="0.2">
      <c r="B150" s="15"/>
      <c r="C150" s="15"/>
      <c r="D150" s="15"/>
      <c r="E150" s="15"/>
      <c r="F150" s="15"/>
      <c r="G150" s="15"/>
      <c r="H150" s="15"/>
      <c r="I150" s="15"/>
      <c r="J150" s="15"/>
      <c r="K150" s="15"/>
      <c r="L150" s="15"/>
      <c r="M150" s="15"/>
      <c r="N150" s="15"/>
      <c r="O150" s="15"/>
      <c r="P150" s="15"/>
      <c r="Q150" s="15"/>
      <c r="R150" s="15"/>
    </row>
    <row r="151" spans="2:18" ht="15.75" customHeight="1" x14ac:dyDescent="0.2">
      <c r="B151" s="15"/>
      <c r="C151" s="15"/>
      <c r="D151" s="15"/>
      <c r="E151" s="15"/>
      <c r="F151" s="15"/>
      <c r="G151" s="15"/>
      <c r="H151" s="15"/>
      <c r="I151" s="15"/>
      <c r="J151" s="15"/>
      <c r="K151" s="15"/>
      <c r="L151" s="15"/>
      <c r="M151" s="15"/>
      <c r="N151" s="15"/>
      <c r="O151" s="15"/>
      <c r="P151" s="15"/>
      <c r="Q151" s="15"/>
      <c r="R151" s="15"/>
    </row>
    <row r="152" spans="2:18" ht="15.75" customHeight="1" x14ac:dyDescent="0.2">
      <c r="B152" s="15"/>
      <c r="C152" s="15"/>
      <c r="D152" s="15"/>
      <c r="E152" s="15"/>
      <c r="F152" s="15"/>
      <c r="G152" s="15"/>
      <c r="H152" s="15"/>
      <c r="I152" s="15"/>
      <c r="J152" s="15"/>
      <c r="K152" s="15"/>
      <c r="L152" s="15"/>
      <c r="M152" s="15"/>
      <c r="N152" s="15"/>
      <c r="O152" s="15"/>
      <c r="P152" s="15"/>
      <c r="Q152" s="15"/>
      <c r="R152" s="15"/>
    </row>
    <row r="153" spans="2:18" ht="15.75" customHeight="1" x14ac:dyDescent="0.2">
      <c r="B153" s="15"/>
      <c r="C153" s="15"/>
      <c r="D153" s="15"/>
      <c r="E153" s="15"/>
      <c r="F153" s="15"/>
      <c r="G153" s="15"/>
      <c r="H153" s="15"/>
      <c r="I153" s="15"/>
      <c r="J153" s="15"/>
      <c r="K153" s="15"/>
      <c r="L153" s="15"/>
      <c r="M153" s="15"/>
      <c r="N153" s="15"/>
      <c r="O153" s="15"/>
      <c r="P153" s="15"/>
      <c r="Q153" s="15"/>
      <c r="R153" s="15"/>
    </row>
    <row r="154" spans="2:18" ht="15.75" customHeight="1" x14ac:dyDescent="0.2">
      <c r="B154" s="15"/>
      <c r="C154" s="15"/>
      <c r="D154" s="15"/>
      <c r="E154" s="15"/>
      <c r="F154" s="15"/>
      <c r="G154" s="15"/>
      <c r="H154" s="15"/>
      <c r="I154" s="15"/>
      <c r="J154" s="15"/>
      <c r="K154" s="15"/>
      <c r="L154" s="15"/>
      <c r="M154" s="15"/>
      <c r="N154" s="15"/>
      <c r="O154" s="15"/>
      <c r="P154" s="15"/>
      <c r="Q154" s="15"/>
      <c r="R154" s="15"/>
    </row>
    <row r="155" spans="2:18" ht="15.75" customHeight="1" x14ac:dyDescent="0.2">
      <c r="B155" s="15"/>
      <c r="C155" s="15"/>
      <c r="D155" s="15"/>
      <c r="E155" s="15"/>
      <c r="F155" s="15"/>
      <c r="G155" s="15"/>
      <c r="H155" s="15"/>
      <c r="I155" s="15"/>
      <c r="J155" s="15"/>
      <c r="K155" s="15"/>
      <c r="L155" s="15"/>
      <c r="M155" s="15"/>
      <c r="N155" s="15"/>
      <c r="O155" s="15"/>
      <c r="P155" s="15"/>
      <c r="Q155" s="15"/>
      <c r="R155" s="15"/>
    </row>
    <row r="156" spans="2:18" ht="15.75" customHeight="1" x14ac:dyDescent="0.2">
      <c r="B156" s="15"/>
      <c r="C156" s="15"/>
      <c r="D156" s="15"/>
      <c r="E156" s="15"/>
      <c r="F156" s="15"/>
      <c r="G156" s="15"/>
      <c r="H156" s="15"/>
      <c r="I156" s="15"/>
      <c r="J156" s="15"/>
      <c r="K156" s="15"/>
      <c r="L156" s="15"/>
      <c r="M156" s="15"/>
      <c r="N156" s="15"/>
      <c r="O156" s="15"/>
      <c r="P156" s="15"/>
      <c r="Q156" s="15"/>
      <c r="R156" s="15"/>
    </row>
    <row r="157" spans="2:18" ht="15.75" customHeight="1" x14ac:dyDescent="0.2">
      <c r="B157" s="15"/>
      <c r="C157" s="15"/>
      <c r="D157" s="15"/>
      <c r="E157" s="15"/>
      <c r="F157" s="15"/>
      <c r="G157" s="15"/>
      <c r="H157" s="15"/>
      <c r="I157" s="15"/>
      <c r="J157" s="15"/>
      <c r="K157" s="15"/>
      <c r="L157" s="15"/>
      <c r="M157" s="15"/>
      <c r="N157" s="15"/>
      <c r="O157" s="15"/>
      <c r="P157" s="15"/>
      <c r="Q157" s="15"/>
      <c r="R157" s="15"/>
    </row>
    <row r="158" spans="2:18" ht="15.75" customHeight="1" x14ac:dyDescent="0.2">
      <c r="B158" s="15"/>
      <c r="C158" s="15"/>
      <c r="D158" s="15"/>
      <c r="E158" s="15"/>
      <c r="F158" s="15"/>
      <c r="G158" s="15"/>
      <c r="H158" s="15"/>
      <c r="I158" s="15"/>
      <c r="J158" s="15"/>
      <c r="K158" s="15"/>
      <c r="L158" s="15"/>
      <c r="M158" s="15"/>
      <c r="N158" s="15"/>
      <c r="O158" s="15"/>
      <c r="P158" s="15"/>
      <c r="Q158" s="15"/>
      <c r="R158" s="15"/>
    </row>
    <row r="159" spans="2:18" ht="15.75" customHeight="1" x14ac:dyDescent="0.2">
      <c r="B159" s="15"/>
      <c r="C159" s="15"/>
      <c r="D159" s="15"/>
      <c r="E159" s="15"/>
      <c r="F159" s="15"/>
      <c r="G159" s="15"/>
      <c r="H159" s="15"/>
      <c r="I159" s="15"/>
      <c r="J159" s="15"/>
      <c r="K159" s="15"/>
      <c r="L159" s="15"/>
      <c r="M159" s="15"/>
      <c r="N159" s="15"/>
      <c r="O159" s="15"/>
      <c r="P159" s="15"/>
      <c r="Q159" s="15"/>
      <c r="R159" s="15"/>
    </row>
    <row r="160" spans="2:18" ht="15.75" customHeight="1" x14ac:dyDescent="0.2">
      <c r="B160" s="15"/>
      <c r="C160" s="15"/>
      <c r="D160" s="15"/>
      <c r="E160" s="15"/>
      <c r="F160" s="15"/>
      <c r="G160" s="15"/>
      <c r="H160" s="15"/>
      <c r="I160" s="15"/>
      <c r="J160" s="15"/>
      <c r="K160" s="15"/>
      <c r="L160" s="15"/>
      <c r="M160" s="15"/>
      <c r="N160" s="15"/>
      <c r="O160" s="15"/>
      <c r="P160" s="15"/>
      <c r="Q160" s="15"/>
      <c r="R160" s="15"/>
    </row>
    <row r="161" spans="2:18" ht="15.75" customHeight="1" x14ac:dyDescent="0.2">
      <c r="B161" s="15"/>
      <c r="C161" s="15"/>
      <c r="D161" s="15"/>
      <c r="E161" s="15"/>
      <c r="F161" s="15"/>
      <c r="G161" s="15"/>
      <c r="H161" s="15"/>
      <c r="I161" s="15"/>
      <c r="J161" s="15"/>
      <c r="K161" s="15"/>
      <c r="L161" s="15"/>
      <c r="M161" s="15"/>
      <c r="N161" s="15"/>
      <c r="O161" s="15"/>
      <c r="P161" s="15"/>
      <c r="Q161" s="15"/>
      <c r="R161" s="15"/>
    </row>
    <row r="162" spans="2:18" ht="15.75" customHeight="1" x14ac:dyDescent="0.2">
      <c r="B162" s="15"/>
      <c r="C162" s="15"/>
      <c r="D162" s="15"/>
      <c r="E162" s="15"/>
      <c r="F162" s="15"/>
      <c r="G162" s="15"/>
      <c r="H162" s="15"/>
      <c r="I162" s="15"/>
      <c r="J162" s="15"/>
      <c r="K162" s="15"/>
      <c r="L162" s="15"/>
      <c r="M162" s="15"/>
      <c r="N162" s="15"/>
      <c r="O162" s="15"/>
      <c r="P162" s="15"/>
      <c r="Q162" s="15"/>
      <c r="R162" s="15"/>
    </row>
    <row r="163" spans="2:18" ht="15.75" customHeight="1" x14ac:dyDescent="0.2">
      <c r="B163" s="15"/>
      <c r="C163" s="15"/>
      <c r="D163" s="15"/>
      <c r="E163" s="15"/>
      <c r="F163" s="15"/>
      <c r="G163" s="15"/>
      <c r="H163" s="15"/>
      <c r="I163" s="15"/>
      <c r="J163" s="15"/>
      <c r="K163" s="15"/>
      <c r="L163" s="15"/>
      <c r="M163" s="15"/>
      <c r="N163" s="15"/>
      <c r="O163" s="15"/>
      <c r="P163" s="15"/>
      <c r="Q163" s="15"/>
      <c r="R163" s="15"/>
    </row>
    <row r="164" spans="2:18" ht="15.75" customHeight="1" x14ac:dyDescent="0.2">
      <c r="B164" s="15"/>
      <c r="C164" s="15"/>
      <c r="D164" s="15"/>
      <c r="E164" s="15"/>
      <c r="F164" s="15"/>
      <c r="G164" s="15"/>
      <c r="H164" s="15"/>
      <c r="I164" s="15"/>
      <c r="J164" s="15"/>
      <c r="K164" s="15"/>
      <c r="L164" s="15"/>
      <c r="M164" s="15"/>
      <c r="N164" s="15"/>
      <c r="O164" s="15"/>
      <c r="P164" s="15"/>
      <c r="Q164" s="15"/>
      <c r="R164" s="15"/>
    </row>
    <row r="165" spans="2:18" ht="15.75" customHeight="1" x14ac:dyDescent="0.2">
      <c r="B165" s="15"/>
      <c r="C165" s="15"/>
      <c r="D165" s="15"/>
      <c r="E165" s="15"/>
      <c r="F165" s="15"/>
      <c r="G165" s="15"/>
      <c r="H165" s="15"/>
      <c r="I165" s="15"/>
      <c r="J165" s="15"/>
      <c r="K165" s="15"/>
      <c r="L165" s="15"/>
      <c r="M165" s="15"/>
      <c r="N165" s="15"/>
      <c r="O165" s="15"/>
      <c r="P165" s="15"/>
      <c r="Q165" s="15"/>
      <c r="R165" s="15"/>
    </row>
    <row r="166" spans="2:18" ht="15.75" customHeight="1" x14ac:dyDescent="0.2">
      <c r="B166" s="15"/>
      <c r="C166" s="15"/>
      <c r="D166" s="15"/>
      <c r="E166" s="15"/>
      <c r="F166" s="15"/>
      <c r="G166" s="15"/>
      <c r="H166" s="15"/>
      <c r="I166" s="15"/>
      <c r="J166" s="15"/>
      <c r="K166" s="15"/>
      <c r="L166" s="15"/>
      <c r="M166" s="15"/>
      <c r="N166" s="15"/>
      <c r="O166" s="15"/>
      <c r="P166" s="15"/>
      <c r="Q166" s="15"/>
      <c r="R166" s="15"/>
    </row>
    <row r="167" spans="2:18" ht="15.75" customHeight="1" x14ac:dyDescent="0.2">
      <c r="B167" s="15"/>
      <c r="C167" s="15"/>
      <c r="D167" s="15"/>
      <c r="E167" s="15"/>
      <c r="F167" s="15"/>
      <c r="G167" s="15"/>
      <c r="H167" s="15"/>
      <c r="I167" s="15"/>
      <c r="J167" s="15"/>
      <c r="K167" s="15"/>
      <c r="L167" s="15"/>
      <c r="M167" s="15"/>
      <c r="N167" s="15"/>
      <c r="O167" s="15"/>
      <c r="P167" s="15"/>
      <c r="Q167" s="15"/>
      <c r="R167" s="15"/>
    </row>
    <row r="168" spans="2:18" ht="15.75" customHeight="1" x14ac:dyDescent="0.2">
      <c r="B168" s="15"/>
      <c r="C168" s="15"/>
      <c r="D168" s="15"/>
      <c r="E168" s="15"/>
      <c r="F168" s="15"/>
      <c r="G168" s="15"/>
      <c r="H168" s="15"/>
      <c r="I168" s="15"/>
      <c r="J168" s="15"/>
      <c r="K168" s="15"/>
      <c r="L168" s="15"/>
      <c r="M168" s="15"/>
      <c r="N168" s="15"/>
      <c r="O168" s="15"/>
      <c r="P168" s="15"/>
      <c r="Q168" s="15"/>
      <c r="R168" s="15"/>
    </row>
    <row r="169" spans="2:18" ht="15.75" customHeight="1" x14ac:dyDescent="0.2">
      <c r="B169" s="15"/>
      <c r="C169" s="15"/>
      <c r="D169" s="15"/>
      <c r="E169" s="15"/>
      <c r="F169" s="15"/>
      <c r="G169" s="15"/>
      <c r="H169" s="15"/>
      <c r="I169" s="15"/>
      <c r="J169" s="15"/>
      <c r="K169" s="15"/>
      <c r="L169" s="15"/>
      <c r="M169" s="15"/>
      <c r="N169" s="15"/>
      <c r="O169" s="15"/>
      <c r="P169" s="15"/>
      <c r="Q169" s="15"/>
      <c r="R169" s="15"/>
    </row>
    <row r="170" spans="2:18" ht="15.75" customHeight="1" x14ac:dyDescent="0.2">
      <c r="B170" s="15"/>
      <c r="C170" s="15"/>
      <c r="D170" s="15"/>
      <c r="E170" s="15"/>
      <c r="F170" s="15"/>
      <c r="G170" s="15"/>
      <c r="H170" s="15"/>
      <c r="I170" s="15"/>
      <c r="J170" s="15"/>
      <c r="K170" s="15"/>
      <c r="L170" s="15"/>
      <c r="M170" s="15"/>
      <c r="N170" s="15"/>
      <c r="O170" s="15"/>
      <c r="P170" s="15"/>
      <c r="Q170" s="15"/>
      <c r="R170" s="15"/>
    </row>
    <row r="171" spans="2:18" ht="15.75" customHeight="1" x14ac:dyDescent="0.2">
      <c r="B171" s="15"/>
      <c r="C171" s="15"/>
      <c r="D171" s="15"/>
      <c r="E171" s="15"/>
      <c r="F171" s="15"/>
      <c r="G171" s="15"/>
      <c r="H171" s="15"/>
      <c r="I171" s="15"/>
      <c r="J171" s="15"/>
      <c r="K171" s="15"/>
      <c r="L171" s="15"/>
      <c r="M171" s="15"/>
      <c r="N171" s="15"/>
      <c r="O171" s="15"/>
      <c r="P171" s="15"/>
      <c r="Q171" s="15"/>
      <c r="R171" s="15"/>
    </row>
    <row r="172" spans="2:18" ht="15.75" customHeight="1" x14ac:dyDescent="0.2">
      <c r="B172" s="15"/>
      <c r="C172" s="15"/>
      <c r="D172" s="15"/>
      <c r="E172" s="15"/>
      <c r="F172" s="15"/>
      <c r="G172" s="15"/>
      <c r="H172" s="15"/>
      <c r="I172" s="15"/>
      <c r="J172" s="15"/>
      <c r="K172" s="15"/>
      <c r="L172" s="15"/>
      <c r="M172" s="15"/>
      <c r="N172" s="15"/>
      <c r="O172" s="15"/>
      <c r="P172" s="15"/>
      <c r="Q172" s="15"/>
      <c r="R172" s="15"/>
    </row>
    <row r="173" spans="2:18" ht="15.75" customHeight="1" x14ac:dyDescent="0.2">
      <c r="B173" s="15"/>
      <c r="C173" s="15"/>
      <c r="D173" s="15"/>
      <c r="E173" s="15"/>
      <c r="F173" s="15"/>
      <c r="G173" s="15"/>
      <c r="H173" s="15"/>
      <c r="I173" s="15"/>
      <c r="J173" s="15"/>
      <c r="K173" s="15"/>
      <c r="L173" s="15"/>
      <c r="M173" s="15"/>
      <c r="N173" s="15"/>
      <c r="O173" s="15"/>
      <c r="P173" s="15"/>
      <c r="Q173" s="15"/>
      <c r="R173" s="15"/>
    </row>
    <row r="174" spans="2:18" ht="15.75" customHeight="1" x14ac:dyDescent="0.2">
      <c r="B174" s="15"/>
      <c r="C174" s="15"/>
      <c r="D174" s="15"/>
      <c r="E174" s="15"/>
      <c r="F174" s="15"/>
      <c r="G174" s="15"/>
      <c r="H174" s="15"/>
      <c r="I174" s="15"/>
      <c r="J174" s="15"/>
      <c r="K174" s="15"/>
      <c r="L174" s="15"/>
      <c r="M174" s="15"/>
      <c r="N174" s="15"/>
      <c r="O174" s="15"/>
      <c r="P174" s="15"/>
      <c r="Q174" s="15"/>
      <c r="R174" s="15"/>
    </row>
    <row r="175" spans="2:18" ht="15.75" customHeight="1" x14ac:dyDescent="0.2">
      <c r="B175" s="15"/>
      <c r="C175" s="15"/>
      <c r="D175" s="15"/>
      <c r="E175" s="15"/>
      <c r="F175" s="15"/>
      <c r="G175" s="15"/>
      <c r="H175" s="15"/>
      <c r="I175" s="15"/>
      <c r="J175" s="15"/>
      <c r="K175" s="15"/>
      <c r="L175" s="15"/>
      <c r="M175" s="15"/>
      <c r="N175" s="15"/>
      <c r="O175" s="15"/>
      <c r="P175" s="15"/>
      <c r="Q175" s="15"/>
      <c r="R175" s="15"/>
    </row>
    <row r="176" spans="2:18" ht="15.75" customHeight="1" x14ac:dyDescent="0.2">
      <c r="B176" s="15"/>
      <c r="C176" s="15"/>
      <c r="D176" s="15"/>
      <c r="E176" s="15"/>
      <c r="F176" s="15"/>
      <c r="G176" s="15"/>
      <c r="H176" s="15"/>
      <c r="I176" s="15"/>
      <c r="J176" s="15"/>
      <c r="K176" s="15"/>
      <c r="L176" s="15"/>
      <c r="M176" s="15"/>
      <c r="N176" s="15"/>
      <c r="O176" s="15"/>
      <c r="P176" s="15"/>
      <c r="Q176" s="15"/>
      <c r="R176" s="15"/>
    </row>
    <row r="177" spans="2:18" ht="15.75" customHeight="1" x14ac:dyDescent="0.2">
      <c r="B177" s="15"/>
      <c r="C177" s="15"/>
      <c r="D177" s="15"/>
      <c r="E177" s="15"/>
      <c r="F177" s="15"/>
      <c r="G177" s="15"/>
      <c r="H177" s="15"/>
      <c r="I177" s="15"/>
      <c r="J177" s="15"/>
      <c r="K177" s="15"/>
      <c r="L177" s="15"/>
      <c r="M177" s="15"/>
      <c r="N177" s="15"/>
      <c r="O177" s="15"/>
      <c r="P177" s="15"/>
      <c r="Q177" s="15"/>
      <c r="R177" s="15"/>
    </row>
    <row r="178" spans="2:18" ht="15.75" customHeight="1" x14ac:dyDescent="0.2">
      <c r="B178" s="15"/>
      <c r="C178" s="15"/>
      <c r="D178" s="15"/>
      <c r="E178" s="15"/>
      <c r="F178" s="15"/>
      <c r="G178" s="15"/>
      <c r="H178" s="15"/>
      <c r="I178" s="15"/>
      <c r="J178" s="15"/>
      <c r="K178" s="15"/>
      <c r="L178" s="15"/>
      <c r="M178" s="15"/>
      <c r="N178" s="15"/>
      <c r="O178" s="15"/>
      <c r="P178" s="15"/>
      <c r="Q178" s="15"/>
      <c r="R178" s="15"/>
    </row>
    <row r="179" spans="2:18" ht="15.75" customHeight="1" x14ac:dyDescent="0.2">
      <c r="B179" s="15"/>
      <c r="C179" s="15"/>
      <c r="D179" s="15"/>
      <c r="E179" s="15"/>
      <c r="F179" s="15"/>
      <c r="G179" s="15"/>
      <c r="H179" s="15"/>
      <c r="I179" s="15"/>
      <c r="J179" s="15"/>
      <c r="K179" s="15"/>
      <c r="L179" s="15"/>
      <c r="M179" s="15"/>
      <c r="N179" s="15"/>
      <c r="O179" s="15"/>
      <c r="P179" s="15"/>
      <c r="Q179" s="15"/>
      <c r="R179" s="15"/>
    </row>
    <row r="180" spans="2:18" ht="15.75" customHeight="1" x14ac:dyDescent="0.2">
      <c r="B180" s="15"/>
      <c r="C180" s="15"/>
      <c r="D180" s="15"/>
      <c r="E180" s="15"/>
      <c r="F180" s="15"/>
      <c r="G180" s="15"/>
      <c r="H180" s="15"/>
      <c r="I180" s="15"/>
      <c r="J180" s="15"/>
      <c r="K180" s="15"/>
      <c r="L180" s="15"/>
      <c r="M180" s="15"/>
      <c r="N180" s="15"/>
      <c r="O180" s="15"/>
      <c r="P180" s="15"/>
      <c r="Q180" s="15"/>
      <c r="R180" s="15"/>
    </row>
    <row r="181" spans="2:18" ht="15.75" customHeight="1" x14ac:dyDescent="0.2">
      <c r="B181" s="15"/>
      <c r="C181" s="15"/>
      <c r="D181" s="15"/>
      <c r="E181" s="15"/>
      <c r="F181" s="15"/>
      <c r="G181" s="15"/>
      <c r="H181" s="15"/>
      <c r="I181" s="15"/>
      <c r="J181" s="15"/>
      <c r="K181" s="15"/>
      <c r="L181" s="15"/>
      <c r="M181" s="15"/>
      <c r="N181" s="15"/>
      <c r="O181" s="15"/>
      <c r="P181" s="15"/>
      <c r="Q181" s="15"/>
      <c r="R181" s="15"/>
    </row>
    <row r="182" spans="2:18" ht="15.75" customHeight="1" x14ac:dyDescent="0.2">
      <c r="B182" s="15"/>
      <c r="C182" s="15"/>
      <c r="D182" s="15"/>
      <c r="E182" s="15"/>
      <c r="F182" s="15"/>
      <c r="G182" s="15"/>
      <c r="H182" s="15"/>
      <c r="I182" s="15"/>
      <c r="J182" s="15"/>
      <c r="K182" s="15"/>
      <c r="L182" s="15"/>
      <c r="M182" s="15"/>
      <c r="N182" s="15"/>
      <c r="O182" s="15"/>
      <c r="P182" s="15"/>
      <c r="Q182" s="15"/>
      <c r="R182" s="15"/>
    </row>
    <row r="183" spans="2:18" ht="15.75" customHeight="1" x14ac:dyDescent="0.2">
      <c r="B183" s="15"/>
      <c r="C183" s="15"/>
      <c r="D183" s="15"/>
      <c r="E183" s="15"/>
      <c r="F183" s="15"/>
      <c r="G183" s="15"/>
      <c r="H183" s="15"/>
      <c r="I183" s="15"/>
      <c r="J183" s="15"/>
      <c r="K183" s="15"/>
      <c r="L183" s="15"/>
      <c r="M183" s="15"/>
      <c r="N183" s="15"/>
      <c r="O183" s="15"/>
      <c r="P183" s="15"/>
      <c r="Q183" s="15"/>
      <c r="R183" s="15"/>
    </row>
    <row r="184" spans="2:18" ht="15.75" customHeight="1" x14ac:dyDescent="0.2">
      <c r="B184" s="15"/>
      <c r="C184" s="15"/>
      <c r="D184" s="15"/>
      <c r="E184" s="15"/>
      <c r="F184" s="15"/>
      <c r="G184" s="15"/>
      <c r="H184" s="15"/>
      <c r="I184" s="15"/>
      <c r="J184" s="15"/>
      <c r="K184" s="15"/>
      <c r="L184" s="15"/>
      <c r="M184" s="15"/>
      <c r="N184" s="15"/>
      <c r="O184" s="15"/>
      <c r="P184" s="15"/>
      <c r="Q184" s="15"/>
      <c r="R184" s="15"/>
    </row>
    <row r="185" spans="2:18" ht="15.75" customHeight="1" x14ac:dyDescent="0.2">
      <c r="B185" s="15"/>
      <c r="C185" s="15"/>
      <c r="D185" s="15"/>
      <c r="E185" s="15"/>
      <c r="F185" s="15"/>
      <c r="G185" s="15"/>
      <c r="H185" s="15"/>
      <c r="I185" s="15"/>
      <c r="J185" s="15"/>
      <c r="K185" s="15"/>
      <c r="L185" s="15"/>
      <c r="M185" s="15"/>
      <c r="N185" s="15"/>
      <c r="O185" s="15"/>
      <c r="P185" s="15"/>
      <c r="Q185" s="15"/>
      <c r="R185" s="15"/>
    </row>
    <row r="186" spans="2:18" ht="15.75" customHeight="1" x14ac:dyDescent="0.2">
      <c r="B186" s="15"/>
      <c r="C186" s="15"/>
      <c r="D186" s="15"/>
      <c r="E186" s="15"/>
      <c r="F186" s="15"/>
      <c r="G186" s="15"/>
      <c r="H186" s="15"/>
      <c r="I186" s="15"/>
      <c r="J186" s="15"/>
      <c r="K186" s="15"/>
      <c r="L186" s="15"/>
      <c r="M186" s="15"/>
      <c r="N186" s="15"/>
      <c r="O186" s="15"/>
      <c r="P186" s="15"/>
      <c r="Q186" s="15"/>
      <c r="R186" s="15"/>
    </row>
    <row r="187" spans="2:18" ht="15.75" customHeight="1" x14ac:dyDescent="0.2">
      <c r="B187" s="15"/>
      <c r="C187" s="15"/>
      <c r="D187" s="15"/>
      <c r="E187" s="15"/>
      <c r="F187" s="15"/>
      <c r="G187" s="15"/>
      <c r="H187" s="15"/>
      <c r="I187" s="15"/>
      <c r="J187" s="15"/>
      <c r="K187" s="15"/>
      <c r="L187" s="15"/>
      <c r="M187" s="15"/>
      <c r="N187" s="15"/>
      <c r="O187" s="15"/>
      <c r="P187" s="15"/>
      <c r="Q187" s="15"/>
      <c r="R187" s="15"/>
    </row>
    <row r="188" spans="2:18" ht="15.75" customHeight="1" x14ac:dyDescent="0.2">
      <c r="B188" s="15"/>
      <c r="C188" s="15"/>
      <c r="D188" s="15"/>
      <c r="E188" s="15"/>
      <c r="F188" s="15"/>
      <c r="G188" s="15"/>
      <c r="H188" s="15"/>
      <c r="I188" s="15"/>
      <c r="J188" s="15"/>
      <c r="K188" s="15"/>
      <c r="L188" s="15"/>
      <c r="M188" s="15"/>
      <c r="N188" s="15"/>
      <c r="O188" s="15"/>
      <c r="P188" s="15"/>
      <c r="Q188" s="15"/>
      <c r="R188" s="15"/>
    </row>
    <row r="189" spans="2:18" ht="15.75" customHeight="1" x14ac:dyDescent="0.2">
      <c r="B189" s="15"/>
      <c r="C189" s="15"/>
      <c r="D189" s="15"/>
      <c r="E189" s="15"/>
      <c r="F189" s="15"/>
      <c r="G189" s="15"/>
      <c r="H189" s="15"/>
      <c r="I189" s="15"/>
      <c r="J189" s="15"/>
      <c r="K189" s="15"/>
      <c r="L189" s="15"/>
      <c r="M189" s="15"/>
      <c r="N189" s="15"/>
      <c r="O189" s="15"/>
      <c r="P189" s="15"/>
      <c r="Q189" s="15"/>
      <c r="R189" s="15"/>
    </row>
    <row r="190" spans="2:18" ht="15.75" customHeight="1" x14ac:dyDescent="0.2">
      <c r="B190" s="15"/>
      <c r="C190" s="15"/>
      <c r="D190" s="15"/>
      <c r="E190" s="15"/>
      <c r="F190" s="15"/>
      <c r="G190" s="15"/>
      <c r="H190" s="15"/>
      <c r="I190" s="15"/>
      <c r="J190" s="15"/>
      <c r="K190" s="15"/>
      <c r="L190" s="15"/>
      <c r="M190" s="15"/>
      <c r="N190" s="15"/>
      <c r="O190" s="15"/>
      <c r="P190" s="15"/>
      <c r="Q190" s="15"/>
      <c r="R190" s="15"/>
    </row>
    <row r="191" spans="2:18" ht="15.75" customHeight="1" x14ac:dyDescent="0.2">
      <c r="B191" s="15"/>
      <c r="C191" s="15"/>
      <c r="D191" s="15"/>
      <c r="E191" s="15"/>
      <c r="F191" s="15"/>
      <c r="G191" s="15"/>
      <c r="H191" s="15"/>
      <c r="I191" s="15"/>
      <c r="J191" s="15"/>
      <c r="K191" s="15"/>
      <c r="L191" s="15"/>
      <c r="M191" s="15"/>
      <c r="N191" s="15"/>
      <c r="O191" s="15"/>
      <c r="P191" s="15"/>
      <c r="Q191" s="15"/>
      <c r="R191" s="15"/>
    </row>
    <row r="192" spans="2:18" ht="15.75" customHeight="1" x14ac:dyDescent="0.2">
      <c r="B192" s="15"/>
      <c r="C192" s="15"/>
      <c r="D192" s="15"/>
      <c r="E192" s="15"/>
      <c r="F192" s="15"/>
      <c r="G192" s="15"/>
      <c r="H192" s="15"/>
      <c r="I192" s="15"/>
      <c r="J192" s="15"/>
      <c r="K192" s="15"/>
      <c r="L192" s="15"/>
      <c r="M192" s="15"/>
      <c r="N192" s="15"/>
      <c r="O192" s="15"/>
      <c r="P192" s="15"/>
      <c r="Q192" s="15"/>
      <c r="R192" s="15"/>
    </row>
    <row r="193" spans="2:18" ht="15.75" customHeight="1" x14ac:dyDescent="0.2">
      <c r="B193" s="15"/>
      <c r="C193" s="15"/>
      <c r="D193" s="15"/>
      <c r="E193" s="15"/>
      <c r="F193" s="15"/>
      <c r="G193" s="15"/>
      <c r="H193" s="15"/>
      <c r="I193" s="15"/>
      <c r="J193" s="15"/>
      <c r="K193" s="15"/>
      <c r="L193" s="15"/>
      <c r="M193" s="15"/>
      <c r="N193" s="15"/>
      <c r="O193" s="15"/>
      <c r="P193" s="15"/>
      <c r="Q193" s="15"/>
      <c r="R193" s="15"/>
    </row>
    <row r="194" spans="2:18" ht="15.75" customHeight="1" x14ac:dyDescent="0.2">
      <c r="B194" s="15"/>
      <c r="C194" s="15"/>
      <c r="D194" s="15"/>
      <c r="E194" s="15"/>
      <c r="F194" s="15"/>
      <c r="G194" s="15"/>
      <c r="H194" s="15"/>
      <c r="I194" s="15"/>
      <c r="J194" s="15"/>
      <c r="K194" s="15"/>
      <c r="L194" s="15"/>
      <c r="M194" s="15"/>
      <c r="N194" s="15"/>
      <c r="O194" s="15"/>
      <c r="P194" s="15"/>
      <c r="Q194" s="15"/>
      <c r="R194" s="15"/>
    </row>
    <row r="195" spans="2:18" ht="15.75" customHeight="1" x14ac:dyDescent="0.2">
      <c r="B195" s="15"/>
      <c r="C195" s="15"/>
      <c r="D195" s="15"/>
      <c r="E195" s="15"/>
      <c r="F195" s="15"/>
      <c r="G195" s="15"/>
      <c r="H195" s="15"/>
      <c r="I195" s="15"/>
      <c r="J195" s="15"/>
      <c r="K195" s="15"/>
      <c r="L195" s="15"/>
      <c r="M195" s="15"/>
      <c r="N195" s="15"/>
      <c r="O195" s="15"/>
      <c r="P195" s="15"/>
      <c r="Q195" s="15"/>
      <c r="R195" s="15"/>
    </row>
    <row r="196" spans="2:18" ht="15.75" customHeight="1" x14ac:dyDescent="0.2">
      <c r="B196" s="15"/>
      <c r="C196" s="15"/>
      <c r="D196" s="15"/>
      <c r="E196" s="15"/>
      <c r="F196" s="15"/>
      <c r="G196" s="15"/>
      <c r="H196" s="15"/>
      <c r="I196" s="15"/>
      <c r="J196" s="15"/>
      <c r="K196" s="15"/>
      <c r="L196" s="15"/>
      <c r="M196" s="15"/>
      <c r="N196" s="15"/>
      <c r="O196" s="15"/>
      <c r="P196" s="15"/>
      <c r="Q196" s="15"/>
      <c r="R196" s="15"/>
    </row>
    <row r="197" spans="2:18" ht="15.75" customHeight="1" x14ac:dyDescent="0.2">
      <c r="B197" s="15"/>
      <c r="C197" s="15"/>
      <c r="D197" s="15"/>
      <c r="E197" s="15"/>
      <c r="F197" s="15"/>
      <c r="G197" s="15"/>
      <c r="H197" s="15"/>
      <c r="I197" s="15"/>
      <c r="J197" s="15"/>
      <c r="K197" s="15"/>
      <c r="L197" s="15"/>
      <c r="M197" s="15"/>
      <c r="N197" s="15"/>
      <c r="O197" s="15"/>
      <c r="P197" s="15"/>
      <c r="Q197" s="15"/>
      <c r="R197" s="15"/>
    </row>
    <row r="198" spans="2:18" ht="15.75" customHeight="1" x14ac:dyDescent="0.2">
      <c r="B198" s="15"/>
      <c r="C198" s="15"/>
      <c r="D198" s="15"/>
      <c r="E198" s="15"/>
      <c r="F198" s="15"/>
      <c r="G198" s="15"/>
      <c r="H198" s="15"/>
      <c r="I198" s="15"/>
      <c r="J198" s="15"/>
      <c r="K198" s="15"/>
      <c r="L198" s="15"/>
      <c r="M198" s="15"/>
      <c r="N198" s="15"/>
      <c r="O198" s="15"/>
      <c r="P198" s="15"/>
      <c r="Q198" s="15"/>
      <c r="R198" s="15"/>
    </row>
    <row r="199" spans="2:18" ht="15.75" customHeight="1" x14ac:dyDescent="0.2">
      <c r="B199" s="15"/>
      <c r="C199" s="15"/>
      <c r="D199" s="15"/>
      <c r="E199" s="15"/>
      <c r="F199" s="15"/>
      <c r="G199" s="15"/>
      <c r="H199" s="15"/>
      <c r="I199" s="15"/>
      <c r="J199" s="15"/>
      <c r="K199" s="15"/>
      <c r="L199" s="15"/>
      <c r="M199" s="15"/>
      <c r="N199" s="15"/>
      <c r="O199" s="15"/>
      <c r="P199" s="15"/>
      <c r="Q199" s="15"/>
      <c r="R199" s="15"/>
    </row>
    <row r="200" spans="2:18" ht="15.75" customHeight="1" x14ac:dyDescent="0.2">
      <c r="B200" s="15"/>
      <c r="C200" s="15"/>
      <c r="D200" s="15"/>
      <c r="E200" s="15"/>
      <c r="F200" s="15"/>
      <c r="G200" s="15"/>
      <c r="H200" s="15"/>
      <c r="I200" s="15"/>
      <c r="J200" s="15"/>
      <c r="K200" s="15"/>
      <c r="L200" s="15"/>
      <c r="M200" s="15"/>
      <c r="N200" s="15"/>
      <c r="O200" s="15"/>
      <c r="P200" s="15"/>
      <c r="Q200" s="15"/>
      <c r="R200" s="15"/>
    </row>
    <row r="201" spans="2:18" ht="15.75" customHeight="1" x14ac:dyDescent="0.2">
      <c r="B201" s="15"/>
      <c r="C201" s="15"/>
      <c r="D201" s="15"/>
      <c r="E201" s="15"/>
      <c r="F201" s="15"/>
      <c r="G201" s="15"/>
      <c r="H201" s="15"/>
      <c r="I201" s="15"/>
      <c r="J201" s="15"/>
      <c r="K201" s="15"/>
      <c r="L201" s="15"/>
      <c r="M201" s="15"/>
      <c r="N201" s="15"/>
      <c r="O201" s="15"/>
      <c r="P201" s="15"/>
      <c r="Q201" s="15"/>
      <c r="R201" s="15"/>
    </row>
    <row r="202" spans="2:18" ht="15.75" customHeight="1" x14ac:dyDescent="0.2">
      <c r="B202" s="15"/>
      <c r="C202" s="15"/>
      <c r="D202" s="15"/>
      <c r="E202" s="15"/>
      <c r="F202" s="15"/>
      <c r="G202" s="15"/>
      <c r="H202" s="15"/>
      <c r="I202" s="15"/>
      <c r="J202" s="15"/>
      <c r="K202" s="15"/>
      <c r="L202" s="15"/>
      <c r="M202" s="15"/>
      <c r="N202" s="15"/>
      <c r="O202" s="15"/>
      <c r="P202" s="15"/>
      <c r="Q202" s="15"/>
      <c r="R202" s="15"/>
    </row>
    <row r="203" spans="2:18" ht="15.75" customHeight="1" x14ac:dyDescent="0.2">
      <c r="B203" s="15"/>
      <c r="C203" s="15"/>
      <c r="D203" s="15"/>
      <c r="E203" s="15"/>
      <c r="F203" s="15"/>
      <c r="G203" s="15"/>
      <c r="H203" s="15"/>
      <c r="I203" s="15"/>
      <c r="J203" s="15"/>
      <c r="K203" s="15"/>
      <c r="L203" s="15"/>
      <c r="M203" s="15"/>
      <c r="N203" s="15"/>
      <c r="O203" s="15"/>
      <c r="P203" s="15"/>
      <c r="Q203" s="15"/>
      <c r="R203" s="15"/>
    </row>
    <row r="204" spans="2:18" ht="15.75" customHeight="1" x14ac:dyDescent="0.2">
      <c r="B204" s="15"/>
      <c r="C204" s="15"/>
      <c r="D204" s="15"/>
      <c r="E204" s="15"/>
      <c r="F204" s="15"/>
      <c r="G204" s="15"/>
      <c r="H204" s="15"/>
      <c r="I204" s="15"/>
      <c r="J204" s="15"/>
      <c r="K204" s="15"/>
      <c r="L204" s="15"/>
      <c r="M204" s="15"/>
      <c r="N204" s="15"/>
      <c r="O204" s="15"/>
      <c r="P204" s="15"/>
      <c r="Q204" s="15"/>
      <c r="R204" s="15"/>
    </row>
    <row r="205" spans="2:18" ht="15.75" customHeight="1" x14ac:dyDescent="0.2">
      <c r="B205" s="15"/>
      <c r="C205" s="15"/>
      <c r="D205" s="15"/>
      <c r="E205" s="15"/>
      <c r="F205" s="15"/>
      <c r="G205" s="15"/>
      <c r="H205" s="15"/>
      <c r="I205" s="15"/>
      <c r="J205" s="15"/>
      <c r="K205" s="15"/>
      <c r="L205" s="15"/>
      <c r="M205" s="15"/>
      <c r="N205" s="15"/>
      <c r="O205" s="15"/>
      <c r="P205" s="15"/>
      <c r="Q205" s="15"/>
      <c r="R205" s="15"/>
    </row>
    <row r="206" spans="2:18" ht="15.75" customHeight="1" x14ac:dyDescent="0.2">
      <c r="B206" s="15"/>
      <c r="C206" s="15"/>
      <c r="D206" s="15"/>
      <c r="E206" s="15"/>
      <c r="F206" s="15"/>
      <c r="G206" s="15"/>
      <c r="H206" s="15"/>
      <c r="I206" s="15"/>
      <c r="J206" s="15"/>
      <c r="K206" s="15"/>
      <c r="L206" s="15"/>
      <c r="M206" s="15"/>
      <c r="N206" s="15"/>
      <c r="O206" s="15"/>
      <c r="P206" s="15"/>
      <c r="Q206" s="15"/>
      <c r="R206" s="15"/>
    </row>
    <row r="207" spans="2:18" ht="15.75" customHeight="1" x14ac:dyDescent="0.2">
      <c r="B207" s="15"/>
      <c r="C207" s="15"/>
      <c r="D207" s="15"/>
      <c r="E207" s="15"/>
      <c r="F207" s="15"/>
      <c r="G207" s="15"/>
      <c r="H207" s="15"/>
      <c r="I207" s="15"/>
      <c r="J207" s="15"/>
      <c r="K207" s="15"/>
      <c r="L207" s="15"/>
      <c r="M207" s="15"/>
      <c r="N207" s="15"/>
      <c r="O207" s="15"/>
      <c r="P207" s="15"/>
      <c r="Q207" s="15"/>
      <c r="R207" s="15"/>
    </row>
    <row r="208" spans="2:18" ht="15.75" customHeight="1" x14ac:dyDescent="0.2">
      <c r="B208" s="15"/>
      <c r="C208" s="15"/>
      <c r="D208" s="15"/>
      <c r="E208" s="15"/>
      <c r="F208" s="15"/>
      <c r="G208" s="15"/>
      <c r="H208" s="15"/>
      <c r="I208" s="15"/>
      <c r="J208" s="15"/>
      <c r="K208" s="15"/>
      <c r="L208" s="15"/>
      <c r="M208" s="15"/>
      <c r="N208" s="15"/>
      <c r="O208" s="15"/>
      <c r="P208" s="15"/>
      <c r="Q208" s="15"/>
      <c r="R208" s="15"/>
    </row>
    <row r="209" spans="2:18" ht="15.75" customHeight="1" x14ac:dyDescent="0.2">
      <c r="B209" s="15"/>
      <c r="C209" s="15"/>
      <c r="D209" s="15"/>
      <c r="E209" s="15"/>
      <c r="F209" s="15"/>
      <c r="G209" s="15"/>
      <c r="H209" s="15"/>
      <c r="I209" s="15"/>
      <c r="J209" s="15"/>
      <c r="K209" s="15"/>
      <c r="L209" s="15"/>
      <c r="M209" s="15"/>
      <c r="N209" s="15"/>
      <c r="O209" s="15"/>
      <c r="P209" s="15"/>
      <c r="Q209" s="15"/>
      <c r="R209" s="15"/>
    </row>
    <row r="210" spans="2:18" ht="15.75" customHeight="1" x14ac:dyDescent="0.2">
      <c r="B210" s="15"/>
      <c r="C210" s="15"/>
      <c r="D210" s="15"/>
      <c r="E210" s="15"/>
      <c r="F210" s="15"/>
      <c r="G210" s="15"/>
      <c r="H210" s="15"/>
      <c r="I210" s="15"/>
      <c r="J210" s="15"/>
      <c r="K210" s="15"/>
      <c r="L210" s="15"/>
      <c r="M210" s="15"/>
      <c r="N210" s="15"/>
      <c r="O210" s="15"/>
      <c r="P210" s="15"/>
      <c r="Q210" s="15"/>
      <c r="R210" s="15"/>
    </row>
    <row r="211" spans="2:18" ht="15.75" customHeight="1" x14ac:dyDescent="0.2">
      <c r="B211" s="15"/>
      <c r="C211" s="15"/>
      <c r="D211" s="15"/>
      <c r="E211" s="15"/>
      <c r="F211" s="15"/>
      <c r="G211" s="15"/>
      <c r="H211" s="15"/>
      <c r="I211" s="15"/>
      <c r="J211" s="15"/>
      <c r="K211" s="15"/>
      <c r="L211" s="15"/>
      <c r="M211" s="15"/>
      <c r="N211" s="15"/>
      <c r="O211" s="15"/>
      <c r="P211" s="15"/>
      <c r="Q211" s="15"/>
      <c r="R211" s="15"/>
    </row>
    <row r="212" spans="2:18" ht="15.75" customHeight="1" x14ac:dyDescent="0.2">
      <c r="B212" s="15"/>
      <c r="C212" s="15"/>
      <c r="D212" s="15"/>
      <c r="E212" s="15"/>
      <c r="F212" s="15"/>
      <c r="G212" s="15"/>
      <c r="H212" s="15"/>
      <c r="I212" s="15"/>
      <c r="J212" s="15"/>
      <c r="K212" s="15"/>
      <c r="L212" s="15"/>
      <c r="M212" s="15"/>
      <c r="N212" s="15"/>
      <c r="O212" s="15"/>
      <c r="P212" s="15"/>
      <c r="Q212" s="15"/>
      <c r="R212" s="15"/>
    </row>
    <row r="213" spans="2:18" ht="15.75" customHeight="1" x14ac:dyDescent="0.2">
      <c r="B213" s="15"/>
      <c r="C213" s="15"/>
      <c r="D213" s="15"/>
      <c r="E213" s="15"/>
      <c r="F213" s="15"/>
      <c r="G213" s="15"/>
      <c r="H213" s="15"/>
      <c r="I213" s="15"/>
      <c r="J213" s="15"/>
      <c r="K213" s="15"/>
      <c r="L213" s="15"/>
      <c r="M213" s="15"/>
      <c r="N213" s="15"/>
      <c r="O213" s="15"/>
      <c r="P213" s="15"/>
      <c r="Q213" s="15"/>
      <c r="R213" s="15"/>
    </row>
    <row r="214" spans="2:18" ht="15.75" customHeight="1" x14ac:dyDescent="0.2">
      <c r="B214" s="15"/>
      <c r="C214" s="15"/>
      <c r="D214" s="15"/>
      <c r="E214" s="15"/>
      <c r="F214" s="15"/>
      <c r="G214" s="15"/>
      <c r="H214" s="15"/>
      <c r="I214" s="15"/>
      <c r="J214" s="15"/>
      <c r="K214" s="15"/>
      <c r="L214" s="15"/>
      <c r="M214" s="15"/>
      <c r="N214" s="15"/>
      <c r="O214" s="15"/>
      <c r="P214" s="15"/>
      <c r="Q214" s="15"/>
      <c r="R214" s="15"/>
    </row>
    <row r="215" spans="2:18" ht="15.75" customHeight="1" x14ac:dyDescent="0.2">
      <c r="B215" s="15"/>
      <c r="C215" s="15"/>
      <c r="D215" s="15"/>
      <c r="E215" s="15"/>
      <c r="F215" s="15"/>
      <c r="G215" s="15"/>
      <c r="H215" s="15"/>
      <c r="I215" s="15"/>
      <c r="J215" s="15"/>
      <c r="K215" s="15"/>
      <c r="L215" s="15"/>
      <c r="M215" s="15"/>
      <c r="N215" s="15"/>
      <c r="O215" s="15"/>
      <c r="P215" s="15"/>
      <c r="Q215" s="15"/>
      <c r="R215" s="15"/>
    </row>
    <row r="216" spans="2:18" ht="15.75" customHeight="1" x14ac:dyDescent="0.2">
      <c r="B216" s="15"/>
      <c r="C216" s="15"/>
      <c r="D216" s="15"/>
      <c r="E216" s="15"/>
      <c r="F216" s="15"/>
      <c r="G216" s="15"/>
      <c r="H216" s="15"/>
      <c r="I216" s="15"/>
      <c r="J216" s="15"/>
      <c r="K216" s="15"/>
      <c r="L216" s="15"/>
      <c r="M216" s="15"/>
      <c r="N216" s="15"/>
      <c r="O216" s="15"/>
      <c r="P216" s="15"/>
      <c r="Q216" s="15"/>
      <c r="R216" s="15"/>
    </row>
    <row r="217" spans="2:18" ht="15.75" customHeight="1" x14ac:dyDescent="0.2">
      <c r="B217" s="15"/>
      <c r="C217" s="15"/>
      <c r="D217" s="15"/>
      <c r="E217" s="15"/>
      <c r="F217" s="15"/>
      <c r="G217" s="15"/>
      <c r="H217" s="15"/>
      <c r="I217" s="15"/>
      <c r="J217" s="15"/>
      <c r="K217" s="15"/>
      <c r="L217" s="15"/>
      <c r="M217" s="15"/>
      <c r="N217" s="15"/>
      <c r="O217" s="15"/>
      <c r="P217" s="15"/>
      <c r="Q217" s="15"/>
      <c r="R217" s="15"/>
    </row>
    <row r="218" spans="2:18" ht="15.75" customHeight="1" x14ac:dyDescent="0.2">
      <c r="B218" s="15"/>
      <c r="C218" s="15"/>
      <c r="D218" s="15"/>
      <c r="E218" s="15"/>
      <c r="F218" s="15"/>
      <c r="G218" s="15"/>
      <c r="H218" s="15"/>
      <c r="I218" s="15"/>
      <c r="J218" s="15"/>
      <c r="K218" s="15"/>
      <c r="L218" s="15"/>
      <c r="M218" s="15"/>
      <c r="N218" s="15"/>
      <c r="O218" s="15"/>
      <c r="P218" s="15"/>
      <c r="Q218" s="15"/>
      <c r="R218" s="15"/>
    </row>
    <row r="219" spans="2:18" ht="15.75" customHeight="1" x14ac:dyDescent="0.2">
      <c r="B219" s="15"/>
      <c r="C219" s="15"/>
      <c r="D219" s="15"/>
      <c r="E219" s="15"/>
      <c r="F219" s="15"/>
      <c r="G219" s="15"/>
      <c r="H219" s="15"/>
      <c r="I219" s="15"/>
      <c r="J219" s="15"/>
      <c r="K219" s="15"/>
      <c r="L219" s="15"/>
      <c r="M219" s="15"/>
      <c r="N219" s="15"/>
      <c r="O219" s="15"/>
      <c r="P219" s="15"/>
      <c r="Q219" s="15"/>
      <c r="R219" s="15"/>
    </row>
    <row r="220" spans="2:18" ht="15.75" customHeight="1" x14ac:dyDescent="0.2">
      <c r="B220" s="15"/>
      <c r="C220" s="15"/>
      <c r="D220" s="15"/>
      <c r="E220" s="15"/>
      <c r="F220" s="15"/>
      <c r="G220" s="15"/>
      <c r="H220" s="15"/>
      <c r="I220" s="15"/>
      <c r="J220" s="15"/>
      <c r="K220" s="15"/>
      <c r="L220" s="15"/>
      <c r="M220" s="15"/>
      <c r="N220" s="15"/>
      <c r="O220" s="15"/>
      <c r="P220" s="15"/>
      <c r="Q220" s="15"/>
      <c r="R220" s="15"/>
    </row>
    <row r="221" spans="2:18" ht="15.75" customHeight="1" x14ac:dyDescent="0.2">
      <c r="B221" s="15"/>
      <c r="C221" s="15"/>
      <c r="D221" s="15"/>
      <c r="E221" s="15"/>
      <c r="F221" s="15"/>
      <c r="G221" s="15"/>
      <c r="H221" s="15"/>
      <c r="I221" s="15"/>
      <c r="J221" s="15"/>
      <c r="K221" s="15"/>
      <c r="L221" s="15"/>
      <c r="M221" s="15"/>
      <c r="N221" s="15"/>
      <c r="O221" s="15"/>
      <c r="P221" s="15"/>
      <c r="Q221" s="15"/>
      <c r="R221" s="15"/>
    </row>
    <row r="222" spans="2:18" ht="15.75" customHeight="1" x14ac:dyDescent="0.2">
      <c r="B222" s="15"/>
      <c r="C222" s="15"/>
      <c r="D222" s="15"/>
      <c r="E222" s="15"/>
      <c r="F222" s="15"/>
      <c r="G222" s="15"/>
      <c r="H222" s="15"/>
      <c r="I222" s="15"/>
      <c r="J222" s="15"/>
      <c r="K222" s="15"/>
      <c r="L222" s="15"/>
      <c r="M222" s="15"/>
      <c r="N222" s="15"/>
      <c r="O222" s="15"/>
      <c r="P222" s="15"/>
      <c r="Q222" s="15"/>
      <c r="R222" s="15"/>
    </row>
    <row r="223" spans="2:18" ht="15.75" customHeight="1" x14ac:dyDescent="0.2">
      <c r="B223" s="15"/>
      <c r="C223" s="15"/>
      <c r="D223" s="15"/>
      <c r="E223" s="15"/>
      <c r="F223" s="15"/>
      <c r="G223" s="15"/>
      <c r="H223" s="15"/>
      <c r="I223" s="15"/>
      <c r="J223" s="15"/>
      <c r="K223" s="15"/>
      <c r="L223" s="15"/>
      <c r="M223" s="15"/>
      <c r="N223" s="15"/>
      <c r="O223" s="15"/>
      <c r="P223" s="15"/>
      <c r="Q223" s="15"/>
      <c r="R223" s="15"/>
    </row>
    <row r="224" spans="2:18" ht="15.75" customHeight="1" x14ac:dyDescent="0.2">
      <c r="B224" s="15"/>
      <c r="C224" s="15"/>
      <c r="D224" s="15"/>
      <c r="E224" s="15"/>
      <c r="F224" s="15"/>
      <c r="G224" s="15"/>
      <c r="H224" s="15"/>
      <c r="I224" s="15"/>
      <c r="J224" s="15"/>
      <c r="K224" s="15"/>
      <c r="L224" s="15"/>
      <c r="M224" s="15"/>
      <c r="N224" s="15"/>
      <c r="O224" s="15"/>
      <c r="P224" s="15"/>
      <c r="Q224" s="15"/>
      <c r="R224" s="15"/>
    </row>
    <row r="225" spans="2:18" ht="15.75" customHeight="1" x14ac:dyDescent="0.2">
      <c r="B225" s="15"/>
      <c r="C225" s="15"/>
      <c r="D225" s="15"/>
      <c r="E225" s="15"/>
      <c r="F225" s="15"/>
      <c r="G225" s="15"/>
      <c r="H225" s="15"/>
      <c r="I225" s="15"/>
      <c r="J225" s="15"/>
      <c r="K225" s="15"/>
      <c r="L225" s="15"/>
      <c r="M225" s="15"/>
      <c r="N225" s="15"/>
      <c r="O225" s="15"/>
      <c r="P225" s="15"/>
      <c r="Q225" s="15"/>
      <c r="R225" s="15"/>
    </row>
    <row r="226" spans="2:18" ht="15.75" customHeight="1" x14ac:dyDescent="0.2">
      <c r="B226" s="15"/>
      <c r="C226" s="15"/>
      <c r="D226" s="15"/>
      <c r="E226" s="15"/>
      <c r="F226" s="15"/>
      <c r="G226" s="15"/>
      <c r="H226" s="15"/>
      <c r="I226" s="15"/>
      <c r="J226" s="15"/>
      <c r="K226" s="15"/>
      <c r="L226" s="15"/>
      <c r="M226" s="15"/>
      <c r="N226" s="15"/>
      <c r="O226" s="15"/>
      <c r="P226" s="15"/>
      <c r="Q226" s="15"/>
      <c r="R226" s="15"/>
    </row>
    <row r="227" spans="2:18" ht="15.75" customHeight="1" x14ac:dyDescent="0.2">
      <c r="B227" s="15"/>
      <c r="C227" s="15"/>
      <c r="D227" s="15"/>
      <c r="E227" s="15"/>
      <c r="F227" s="15"/>
      <c r="G227" s="15"/>
      <c r="H227" s="15"/>
      <c r="I227" s="15"/>
      <c r="J227" s="15"/>
      <c r="K227" s="15"/>
      <c r="L227" s="15"/>
      <c r="M227" s="15"/>
      <c r="N227" s="15"/>
      <c r="O227" s="15"/>
      <c r="P227" s="15"/>
      <c r="Q227" s="15"/>
      <c r="R227" s="15"/>
    </row>
    <row r="228" spans="2:18" ht="15.75" customHeight="1" x14ac:dyDescent="0.2">
      <c r="B228" s="15"/>
      <c r="C228" s="15"/>
      <c r="D228" s="15"/>
      <c r="E228" s="15"/>
      <c r="F228" s="15"/>
      <c r="G228" s="15"/>
      <c r="H228" s="15"/>
      <c r="I228" s="15"/>
      <c r="J228" s="15"/>
      <c r="K228" s="15"/>
      <c r="L228" s="15"/>
      <c r="M228" s="15"/>
      <c r="N228" s="15"/>
      <c r="O228" s="15"/>
      <c r="P228" s="15"/>
      <c r="Q228" s="15"/>
      <c r="R228" s="15"/>
    </row>
    <row r="229" spans="2:18" ht="15.75" customHeight="1" x14ac:dyDescent="0.2">
      <c r="B229" s="15"/>
      <c r="C229" s="15"/>
      <c r="D229" s="15"/>
      <c r="E229" s="15"/>
      <c r="F229" s="15"/>
      <c r="G229" s="15"/>
      <c r="H229" s="15"/>
      <c r="I229" s="15"/>
      <c r="J229" s="15"/>
      <c r="K229" s="15"/>
      <c r="L229" s="15"/>
      <c r="M229" s="15"/>
      <c r="N229" s="15"/>
      <c r="O229" s="15"/>
      <c r="P229" s="15"/>
      <c r="Q229" s="15"/>
      <c r="R229" s="15"/>
    </row>
    <row r="230" spans="2:18" ht="15.75" customHeight="1" x14ac:dyDescent="0.2">
      <c r="B230" s="15"/>
      <c r="C230" s="15"/>
      <c r="D230" s="15"/>
      <c r="E230" s="15"/>
      <c r="F230" s="15"/>
      <c r="G230" s="15"/>
      <c r="H230" s="15"/>
      <c r="I230" s="15"/>
      <c r="J230" s="15"/>
      <c r="K230" s="15"/>
      <c r="L230" s="15"/>
      <c r="M230" s="15"/>
      <c r="N230" s="15"/>
      <c r="O230" s="15"/>
      <c r="P230" s="15"/>
      <c r="Q230" s="15"/>
      <c r="R230" s="15"/>
    </row>
    <row r="231" spans="2:18" ht="15.75" customHeight="1" x14ac:dyDescent="0.2">
      <c r="B231" s="15"/>
      <c r="C231" s="15"/>
      <c r="D231" s="15"/>
      <c r="E231" s="15"/>
      <c r="F231" s="15"/>
      <c r="G231" s="15"/>
      <c r="H231" s="15"/>
      <c r="I231" s="15"/>
      <c r="J231" s="15"/>
      <c r="K231" s="15"/>
      <c r="L231" s="15"/>
      <c r="M231" s="15"/>
      <c r="N231" s="15"/>
      <c r="O231" s="15"/>
      <c r="P231" s="15"/>
      <c r="Q231" s="15"/>
      <c r="R231" s="15"/>
    </row>
    <row r="232" spans="2:18" ht="15.75" customHeight="1" x14ac:dyDescent="0.2">
      <c r="B232" s="15"/>
      <c r="C232" s="15"/>
      <c r="D232" s="15"/>
      <c r="E232" s="15"/>
      <c r="F232" s="15"/>
      <c r="G232" s="15"/>
      <c r="H232" s="15"/>
      <c r="I232" s="15"/>
      <c r="J232" s="15"/>
      <c r="K232" s="15"/>
      <c r="L232" s="15"/>
      <c r="M232" s="15"/>
      <c r="N232" s="15"/>
      <c r="O232" s="15"/>
      <c r="P232" s="15"/>
      <c r="Q232" s="15"/>
      <c r="R232" s="15"/>
    </row>
    <row r="233" spans="2:18" ht="15.75" customHeight="1" x14ac:dyDescent="0.2">
      <c r="B233" s="15"/>
      <c r="C233" s="15"/>
      <c r="D233" s="15"/>
      <c r="E233" s="15"/>
      <c r="F233" s="15"/>
      <c r="G233" s="15"/>
      <c r="H233" s="15"/>
      <c r="I233" s="15"/>
      <c r="J233" s="15"/>
      <c r="K233" s="15"/>
      <c r="L233" s="15"/>
      <c r="M233" s="15"/>
      <c r="N233" s="15"/>
      <c r="O233" s="15"/>
      <c r="P233" s="15"/>
      <c r="Q233" s="15"/>
      <c r="R233" s="15"/>
    </row>
    <row r="234" spans="2:18" ht="15.75" customHeight="1" x14ac:dyDescent="0.2">
      <c r="B234" s="15"/>
      <c r="C234" s="15"/>
      <c r="D234" s="15"/>
      <c r="E234" s="15"/>
      <c r="F234" s="15"/>
      <c r="G234" s="15"/>
      <c r="H234" s="15"/>
      <c r="I234" s="15"/>
      <c r="J234" s="15"/>
      <c r="K234" s="15"/>
      <c r="L234" s="15"/>
      <c r="M234" s="15"/>
      <c r="N234" s="15"/>
      <c r="O234" s="15"/>
      <c r="P234" s="15"/>
      <c r="Q234" s="15"/>
      <c r="R234" s="15"/>
    </row>
    <row r="235" spans="2:18" ht="15.75" customHeight="1" x14ac:dyDescent="0.2">
      <c r="B235" s="15"/>
      <c r="C235" s="15"/>
      <c r="D235" s="15"/>
      <c r="E235" s="15"/>
      <c r="F235" s="15"/>
      <c r="G235" s="15"/>
      <c r="H235" s="15"/>
      <c r="I235" s="15"/>
      <c r="J235" s="15"/>
      <c r="K235" s="15"/>
      <c r="L235" s="15"/>
      <c r="M235" s="15"/>
      <c r="N235" s="15"/>
      <c r="O235" s="15"/>
      <c r="P235" s="15"/>
      <c r="Q235" s="15"/>
      <c r="R235" s="15"/>
    </row>
    <row r="236" spans="2:18" ht="15.75" customHeight="1" x14ac:dyDescent="0.2">
      <c r="B236" s="15"/>
      <c r="C236" s="15"/>
      <c r="D236" s="15"/>
      <c r="E236" s="15"/>
      <c r="F236" s="15"/>
      <c r="G236" s="15"/>
      <c r="H236" s="15"/>
      <c r="I236" s="15"/>
      <c r="J236" s="15"/>
      <c r="K236" s="15"/>
      <c r="L236" s="15"/>
      <c r="M236" s="15"/>
      <c r="N236" s="15"/>
      <c r="O236" s="15"/>
      <c r="P236" s="15"/>
      <c r="Q236" s="15"/>
      <c r="R236" s="15"/>
    </row>
    <row r="237" spans="2:18" ht="15.75" customHeight="1" x14ac:dyDescent="0.2">
      <c r="B237" s="15"/>
      <c r="C237" s="15"/>
      <c r="D237" s="15"/>
      <c r="E237" s="15"/>
      <c r="F237" s="15"/>
      <c r="G237" s="15"/>
      <c r="H237" s="15"/>
      <c r="I237" s="15"/>
      <c r="J237" s="15"/>
      <c r="K237" s="15"/>
      <c r="L237" s="15"/>
      <c r="M237" s="15"/>
      <c r="N237" s="15"/>
      <c r="O237" s="15"/>
      <c r="P237" s="15"/>
      <c r="Q237" s="15"/>
      <c r="R237" s="15"/>
    </row>
    <row r="238" spans="2:18" ht="15.75" customHeight="1" x14ac:dyDescent="0.2"/>
    <row r="239" spans="2:18" ht="15.75" customHeight="1" x14ac:dyDescent="0.2"/>
    <row r="240" spans="2:1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sheetProtection algorithmName="SHA-512" hashValue="5o0UK5m1IZr86MVx40EbCuQtg4Y5CcZal3XcquHqs3dPKCBQTSyv6heewR+lTSSDduA1JQOd3w+TBhoVDNCajw==" saltValue="PwXszesopbPb0AEqOeC0DA==" spinCount="100000" sheet="1" objects="1" scenarios="1"/>
  <pageMargins left="0.7" right="0.7" top="0.75" bottom="0.75" header="0" footer="0"/>
  <pageSetup orientation="landscape" r:id="rId1"/>
  <ignoredErrors>
    <ignoredError sqref="B36 B30" calculatedColumn="1"/>
  </ignoredErrors>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defaultColWidth="12.42578125" defaultRowHeight="15" customHeight="1" x14ac:dyDescent="0.2"/>
  <cols>
    <col min="1" max="1" width="108.140625" customWidth="1"/>
  </cols>
  <sheetData>
    <row r="1" spans="1:1" ht="45" x14ac:dyDescent="0.25">
      <c r="A1" s="16" t="s">
        <v>77</v>
      </c>
    </row>
  </sheetData>
  <sheetProtection algorithmName="SHA-512" hashValue="i4gc8uU8EYLAUtMGyi0hPDuP8CDxbBIbrZvYUmugWFMQmwPvEEqa0uGfQI3UPYIMJm0h0O91aQSr8k+J2NaFrw==" saltValue="y0NTqUIS0qjvYReOFSiEK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C5173460500B4E95D6E746241C127C" ma:contentTypeVersion="10" ma:contentTypeDescription="Create a new document." ma:contentTypeScope="" ma:versionID="9ffee32647bed0e03d923827c9d16bee">
  <xsd:schema xmlns:xsd="http://www.w3.org/2001/XMLSchema" xmlns:xs="http://www.w3.org/2001/XMLSchema" xmlns:p="http://schemas.microsoft.com/office/2006/metadata/properties" xmlns:ns2="d2efd6b8-2234-4349-a32a-8ee9b513af32" xmlns:ns3="b7360c85-e685-4e52-84ac-1c0bb0e1304c" targetNamespace="http://schemas.microsoft.com/office/2006/metadata/properties" ma:root="true" ma:fieldsID="7cc425dbc909d5b07d14a146e61663c1" ns2:_="" ns3:_="">
    <xsd:import namespace="d2efd6b8-2234-4349-a32a-8ee9b513af32"/>
    <xsd:import namespace="b7360c85-e685-4e52-84ac-1c0bb0e1304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fd6b8-2234-4349-a32a-8ee9b513af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60c85-e685-4e52-84ac-1c0bb0e1304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453309-20B0-421E-85EB-878313A17E15}">
  <ds:schemaRefs>
    <ds:schemaRef ds:uri="http://schemas.microsoft.com/sharepoint/v3/contenttype/forms"/>
  </ds:schemaRefs>
</ds:datastoreItem>
</file>

<file path=customXml/itemProps2.xml><?xml version="1.0" encoding="utf-8"?>
<ds:datastoreItem xmlns:ds="http://schemas.openxmlformats.org/officeDocument/2006/customXml" ds:itemID="{0407421F-FF9C-4FAB-88B1-17DB7BB5F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fd6b8-2234-4349-a32a-8ee9b513af32"/>
    <ds:schemaRef ds:uri="b7360c85-e685-4e52-84ac-1c0bb0e13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440A58-EF9E-413C-83A6-CC425575E7F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Forecasting</vt:lpstr>
      <vt:lpstr>Monitoring</vt:lpstr>
      <vt:lpstr>Funding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info@fpntc.org;OPA</dc:creator>
  <cp:lastModifiedBy>Angelique Croce</cp:lastModifiedBy>
  <dcterms:created xsi:type="dcterms:W3CDTF">2018-05-11T15:44:08Z</dcterms:created>
  <dcterms:modified xsi:type="dcterms:W3CDTF">2025-09-17T14:07:20Z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0x010100C3C5173460500B4E95D6E746241C127C</vt:lpwstr>
  </property>
</Properties>
</file>